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安排 - 口袋蜜蜂项目功能划分及安排  1组（罗宝恩+许伟" sheetId="1" r:id="rId4"/>
    <sheet name="接口排期" sheetId="2" r:id="rId5"/>
    <sheet name="接口排期2" sheetId="3" r:id="rId6"/>
  </sheets>
</workbook>
</file>

<file path=xl/sharedStrings.xml><?xml version="1.0" encoding="utf-8"?>
<sst xmlns="http://schemas.openxmlformats.org/spreadsheetml/2006/main" uniqueCount="253">
  <si>
    <t>口袋蜜蜂项目功能划分及安排  1组（罗宝恩+许伟杰）2组（苏蓓蓓+陈东贤）</t>
  </si>
  <si>
    <t>模板</t>
  </si>
  <si>
    <t>功能</t>
  </si>
  <si>
    <t>RN</t>
  </si>
  <si>
    <t>原生</t>
  </si>
  <si>
    <t>HTML</t>
  </si>
  <si>
    <t>下拉刷新</t>
  </si>
  <si>
    <t>加载更多</t>
  </si>
  <si>
    <t>备注</t>
  </si>
  <si>
    <t>责任人</t>
  </si>
  <si>
    <t>iOS需时/h</t>
  </si>
  <si>
    <t>Android需时/h</t>
  </si>
  <si>
    <t>RN需时/h</t>
  </si>
  <si>
    <t>UI排期时间</t>
  </si>
  <si>
    <t>总体排期时间</t>
  </si>
  <si>
    <t>通用</t>
  </si>
  <si>
    <t>主题框架</t>
  </si>
  <si>
    <t>罗宝恩+陈东贤</t>
  </si>
  <si>
    <t>8月18日完成基础功能 （iOS 8月4日）</t>
  </si>
  <si>
    <t>启动加载页</t>
  </si>
  <si>
    <t>8月16日 （iOS 8月7日）</t>
  </si>
  <si>
    <t>8月16日 （iOS 8月15日）</t>
  </si>
  <si>
    <t>图形验证码</t>
  </si>
  <si>
    <t>陈东贤+苏蓓蓓</t>
  </si>
  <si>
    <t>8月17日 （iOS 8月17日）</t>
  </si>
  <si>
    <t>8月26日 （iOS 8月28日）</t>
  </si>
  <si>
    <t>Toast提示</t>
  </si>
  <si>
    <t>林俊炳+任鹏</t>
  </si>
  <si>
    <t>7月31日</t>
  </si>
  <si>
    <t>分享页面</t>
  </si>
  <si>
    <t>苏蓓蓓+许伟杰</t>
  </si>
  <si>
    <t>8月16日 （iOS 8月18日）</t>
  </si>
  <si>
    <t>8月16日 （iOS 8月22日）</t>
  </si>
  <si>
    <t>拨打电话</t>
  </si>
  <si>
    <t>8月11日 （iOS 8月17日）</t>
  </si>
  <si>
    <t>发短信</t>
  </si>
  <si>
    <t>选车侧窗</t>
  </si>
  <si>
    <t>苏蓓蓓+陈东贤</t>
  </si>
  <si>
    <t>8月17日 （iOS 8月18日）</t>
  </si>
  <si>
    <t>9月14日 （iOS 8月31日）</t>
  </si>
  <si>
    <t>城市/公司侧边栏</t>
  </si>
  <si>
    <t>8月17日 （iOS 8月16日）</t>
  </si>
  <si>
    <t>沉浸式标题栏</t>
  </si>
  <si>
    <t>罗宝恩</t>
  </si>
  <si>
    <t>下拉刷新\上拉加载更多</t>
  </si>
  <si>
    <t>8月3日 （iOS 8月11日）</t>
  </si>
  <si>
    <t>消息推送</t>
  </si>
  <si>
    <t>苏蓓蓓</t>
  </si>
  <si>
    <t>手势返回</t>
  </si>
  <si>
    <t>选择照片\拍照</t>
  </si>
  <si>
    <t>许伟杰+罗宝恩</t>
  </si>
  <si>
    <t>8月7日 （iOS 8月 14日）</t>
  </si>
  <si>
    <t>微信登录</t>
  </si>
  <si>
    <t>许伟杰</t>
  </si>
  <si>
    <t>RN和原生接口</t>
  </si>
  <si>
    <t>fetch接口</t>
  </si>
  <si>
    <t>林俊炳+陈东贤 任鹏+苏蓓蓓</t>
  </si>
  <si>
    <t>图片请求替换</t>
  </si>
  <si>
    <t>8月7日</t>
  </si>
  <si>
    <t>其他</t>
  </si>
  <si>
    <t>登录</t>
  </si>
  <si>
    <t>验证码登录</t>
  </si>
  <si>
    <t>潘思嘉</t>
  </si>
  <si>
    <t>密码登录</t>
  </si>
  <si>
    <t>注册-绑定手机号</t>
  </si>
  <si>
    <t>注册-绑定经销商</t>
  </si>
  <si>
    <t>上传名片页</t>
  </si>
  <si>
    <t>注册成功</t>
  </si>
  <si>
    <t>素材</t>
  </si>
  <si>
    <t>素材首页</t>
  </si>
  <si>
    <t>8月21日 （iOS 8月24日）</t>
  </si>
  <si>
    <t>8月23日 （iOS 8月31日）</t>
  </si>
  <si>
    <t>天气海报</t>
  </si>
  <si>
    <t>罗宝恩+许伟杰</t>
  </si>
  <si>
    <t>8月21日 （iOS 8月 23日）</t>
  </si>
  <si>
    <t>8月24日 （iOS 9月 1日）</t>
  </si>
  <si>
    <t>创意海报</t>
  </si>
  <si>
    <t>8月22日 （iOS 8月 24日）</t>
  </si>
  <si>
    <t>8月25日 （iOS 9月 4日）</t>
  </si>
  <si>
    <t>海报详情</t>
  </si>
  <si>
    <t>8月22日 （iOS 8月 28日）</t>
  </si>
  <si>
    <t>8月28日 （iOS 9月 5日）</t>
  </si>
  <si>
    <t>车型助手列表</t>
  </si>
  <si>
    <t>任鹏</t>
  </si>
  <si>
    <t>8月29日</t>
  </si>
  <si>
    <t>9月2日</t>
  </si>
  <si>
    <t>车系页</t>
  </si>
  <si>
    <t>VR看车</t>
  </si>
  <si>
    <t>8月15日 （iOS 8月 28日）</t>
  </si>
  <si>
    <t>9月4日 （iOS 9月 5日）</t>
  </si>
  <si>
    <t>车型详解</t>
  </si>
  <si>
    <t>可以复制汽车资讯的代码</t>
  </si>
  <si>
    <t>8月9日 （iOS 8月11日）</t>
  </si>
  <si>
    <t>竞拍对比</t>
  </si>
  <si>
    <t>8月28日</t>
  </si>
  <si>
    <t>9月15日</t>
  </si>
  <si>
    <t>参数配置</t>
  </si>
  <si>
    <t>参数配置详情</t>
  </si>
  <si>
    <t>热门文章列表</t>
  </si>
  <si>
    <t>8月31日 （iOS 8月 30日）</t>
  </si>
  <si>
    <t>9月12日 （iOS 9月 11日）</t>
  </si>
  <si>
    <t>文章详情</t>
  </si>
  <si>
    <t>需要把文章生成为图片</t>
  </si>
  <si>
    <t>9月13日 （iOS 9月9日）</t>
  </si>
  <si>
    <t>行情详情页</t>
  </si>
  <si>
    <t>林俊炳</t>
  </si>
  <si>
    <t>VIP海报列表</t>
  </si>
  <si>
    <t>9月8日 （iOS 9月 13日）</t>
  </si>
  <si>
    <t>H5营销列表页</t>
  </si>
  <si>
    <t>8月29日 （iOS 9月 4日）</t>
  </si>
  <si>
    <t>9月11日 （iOS 9月 15日）</t>
  </si>
  <si>
    <t>H5营销详情页</t>
  </si>
  <si>
    <t>9月11日 （iOS 9月 18日）</t>
  </si>
  <si>
    <t>消息</t>
  </si>
  <si>
    <t>消息首页</t>
  </si>
  <si>
    <t>9月1日 （iOS 9月 5日）</t>
  </si>
  <si>
    <t>9月18日 （iOS 9月 20日）</t>
  </si>
  <si>
    <t>IM消息详情页</t>
  </si>
  <si>
    <t>可以复制报价宝典的代码</t>
  </si>
  <si>
    <t>9月6日 （iOS 9月 8日）</t>
  </si>
  <si>
    <t>9月19日 （iOS 9月 25日）</t>
  </si>
  <si>
    <t>通知详情</t>
  </si>
  <si>
    <t>有5种通知内容 口袋通知通用、店内通知、厂商通知、集团通知通用详情页</t>
  </si>
  <si>
    <t>公众号订单</t>
  </si>
  <si>
    <t>客户详情</t>
  </si>
  <si>
    <t>建档处理页</t>
  </si>
  <si>
    <t>客户列表</t>
  </si>
  <si>
    <t>9月21日 （iOS 9月 12日）</t>
  </si>
  <si>
    <t>9月22日 （iOS 9月 27日）</t>
  </si>
  <si>
    <t>我的</t>
  </si>
  <si>
    <t>我的首页</t>
  </si>
  <si>
    <t>8月9日</t>
  </si>
  <si>
    <t>9月29日</t>
  </si>
  <si>
    <t>个人信息页</t>
  </si>
  <si>
    <t>8月11日</t>
  </si>
  <si>
    <t>9月30日</t>
  </si>
  <si>
    <t>修改手机号</t>
  </si>
  <si>
    <t>8月17日</t>
  </si>
  <si>
    <t>10月13日</t>
  </si>
  <si>
    <t>绑定经销商</t>
  </si>
  <si>
    <t>需求已取消</t>
  </si>
  <si>
    <t>解除绑定经销商</t>
  </si>
  <si>
    <t>个人专卖品牌设置</t>
  </si>
  <si>
    <t>8月16日</t>
  </si>
  <si>
    <t>10月9日</t>
  </si>
  <si>
    <t>实名认证</t>
  </si>
  <si>
    <t>8月21日</t>
  </si>
  <si>
    <t>10月12日</t>
  </si>
  <si>
    <t>我的等级</t>
  </si>
  <si>
    <t>活跃度排行榜</t>
  </si>
  <si>
    <t>活跃度记录</t>
  </si>
  <si>
    <t>我的曝光量</t>
  </si>
  <si>
    <t>已分享营销素材</t>
  </si>
  <si>
    <t>客户评价</t>
  </si>
  <si>
    <t>我的微主页</t>
  </si>
  <si>
    <t>评价二维码</t>
  </si>
  <si>
    <t>设置页</t>
  </si>
  <si>
    <t>消息提醒</t>
  </si>
  <si>
    <t>8月29日 （iOS 8月28日）</t>
  </si>
  <si>
    <t>8月29日 （iOS 10月14日）</t>
  </si>
  <si>
    <t>修改密码</t>
  </si>
  <si>
    <t>关于我们</t>
  </si>
  <si>
    <t>意见反馈</t>
  </si>
  <si>
    <t>8月22日</t>
  </si>
  <si>
    <t>8月23日</t>
  </si>
  <si>
    <t>我的积分</t>
  </si>
  <si>
    <t>9月12日 （iOS 8月29日）</t>
  </si>
  <si>
    <t>积分商城</t>
  </si>
  <si>
    <t>9月12日 （iOS 8月30日）</t>
  </si>
  <si>
    <t>9月22日 （iOS 9月23日）</t>
  </si>
  <si>
    <t>发现</t>
  </si>
  <si>
    <t>发现首页</t>
  </si>
  <si>
    <t>陈东贤</t>
  </si>
  <si>
    <t>表格 1</t>
  </si>
  <si>
    <t>一级</t>
  </si>
  <si>
    <t>二级</t>
  </si>
  <si>
    <t>开始时间</t>
  </si>
  <si>
    <t>结束时间</t>
  </si>
  <si>
    <t>开发进度</t>
  </si>
  <si>
    <t>mrobot时间</t>
  </si>
  <si>
    <t>APP启动设置</t>
  </si>
  <si>
    <t>1个（1）</t>
  </si>
  <si>
    <t>8月10日，后端同事请假，14日提供</t>
  </si>
  <si>
    <t>登录-注册-验证</t>
  </si>
  <si>
    <t>登录、注册</t>
  </si>
  <si>
    <t>—</t>
  </si>
  <si>
    <t>验证码</t>
  </si>
  <si>
    <t>上传</t>
  </si>
  <si>
    <t>8个（9-16）</t>
  </si>
  <si>
    <t>首页</t>
  </si>
  <si>
    <t>大首页（除创意海报外）</t>
  </si>
  <si>
    <t>4个（18-21）</t>
  </si>
  <si>
    <t>创意海报、行情海报、一键海报</t>
  </si>
  <si>
    <t>4个（22-24.1）</t>
  </si>
  <si>
    <t>车型助手-车系页</t>
  </si>
  <si>
    <t>3个（32、35、36）</t>
  </si>
  <si>
    <t>车型助手-参配对比</t>
  </si>
  <si>
    <t>8个（37-39）</t>
  </si>
  <si>
    <t>热门文章、h5营销</t>
  </si>
  <si>
    <t>6个接口1个页面（25-31）</t>
  </si>
  <si>
    <t>IM配合</t>
  </si>
  <si>
    <t>1个（41）</t>
  </si>
  <si>
    <t>口袋通知、店内通知、产商集团通知</t>
  </si>
  <si>
    <t>1个（42）</t>
  </si>
  <si>
    <t>砍价订单</t>
  </si>
  <si>
    <t>1个（43）</t>
  </si>
  <si>
    <t>客户</t>
  </si>
  <si>
    <t>3个（44-46）</t>
  </si>
  <si>
    <t>（待定）</t>
  </si>
  <si>
    <t>1个（69）</t>
  </si>
  <si>
    <t>个人信息-修改-经销商-经销商品牌设置-绑定经销商</t>
  </si>
  <si>
    <t>2个（47、55）</t>
  </si>
  <si>
    <t>我的等级-排行榜-活跃度</t>
  </si>
  <si>
    <t>3个（61、62、63）</t>
  </si>
  <si>
    <t>2个（63、63.1）</t>
  </si>
  <si>
    <t>客户评价-邀请好友</t>
  </si>
  <si>
    <t>2个（64、66）</t>
  </si>
  <si>
    <t>我的微信主页</t>
  </si>
  <si>
    <t>1个页面</t>
  </si>
  <si>
    <t>实名认证、评价二维码</t>
  </si>
  <si>
    <t>1个（83）</t>
  </si>
  <si>
    <t>设置页消息提醒</t>
  </si>
  <si>
    <t>开发人员</t>
  </si>
  <si>
    <t>魔方对接</t>
  </si>
  <si>
    <t>appId 对接</t>
  </si>
  <si>
    <t>王晓杰</t>
  </si>
  <si>
    <t>魔方接口对接</t>
  </si>
  <si>
    <t>尹嘉丽</t>
  </si>
  <si>
    <t>消息推送接口封装</t>
  </si>
  <si>
    <t>口袋通知</t>
  </si>
  <si>
    <t>最新营销素材推送</t>
  </si>
  <si>
    <t>优惠行情推广（口袋推）</t>
  </si>
  <si>
    <t>积分表结构&amp;基础类</t>
  </si>
  <si>
    <t>活跃度&amp;积分</t>
  </si>
  <si>
    <t>商城积分加分方法封装</t>
  </si>
  <si>
    <t>首次登陆、销售连续登陆、 APP连续登陆天数</t>
  </si>
  <si>
    <t>分享接口（活跃度和加分处理）</t>
  </si>
  <si>
    <t>活跃度（APP）</t>
  </si>
  <si>
    <t>登陆、连续登陆</t>
  </si>
  <si>
    <t>刘雨林</t>
  </si>
  <si>
    <t>资料完整度</t>
  </si>
  <si>
    <t>分享内容(行情+文章+海报)接口</t>
  </si>
  <si>
    <t>积分商城（APP）</t>
  </si>
  <si>
    <t>签到、连续签到</t>
  </si>
  <si>
    <t>分享海报</t>
  </si>
  <si>
    <t>分享文章</t>
  </si>
  <si>
    <t>邀请好友</t>
  </si>
  <si>
    <t>day1-完善全部资料</t>
  </si>
  <si>
    <t>day1-分享一篇文章</t>
  </si>
  <si>
    <t>day2-制作并分享海报</t>
  </si>
  <si>
    <t>day2-获取客户评价</t>
  </si>
  <si>
    <t>day3-分享一个H5</t>
  </si>
  <si>
    <t>积分记录接口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</si>
</sst>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mm&quot;月&quot;dd&quot;日&quot;"/>
    <numFmt numFmtId="60" formatCode="0.0"/>
    <numFmt numFmtId="61" formatCode="0.00&quot; &quot;"/>
  </numFmts>
  <fonts count="6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sz val="10"/>
      <color indexed="8"/>
      <name val="宋体"/>
    </font>
    <font>
      <sz val="10"/>
      <color indexed="8"/>
      <name val="Microsoft YaHei"/>
    </font>
    <font>
      <sz val="10"/>
      <color indexed="17"/>
      <name val="Microsoft YaHei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</fills>
  <borders count="2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0"/>
      </left>
      <right style="thin">
        <color indexed="12"/>
      </right>
      <top style="thin">
        <color indexed="10"/>
      </top>
      <bottom style="thin">
        <color indexed="10"/>
      </bottom>
      <diagonal/>
    </border>
    <border>
      <left style="thin">
        <color indexed="12"/>
      </left>
      <right style="thin">
        <color indexed="12"/>
      </right>
      <top style="thin">
        <color indexed="10"/>
      </top>
      <bottom style="thin">
        <color indexed="10"/>
      </bottom>
      <diagonal/>
    </border>
    <border>
      <left style="thin">
        <color indexed="12"/>
      </left>
      <right style="thin">
        <color indexed="14"/>
      </right>
      <top style="thin">
        <color indexed="12"/>
      </top>
      <bottom style="thin">
        <color indexed="12"/>
      </bottom>
      <diagonal/>
    </border>
    <border>
      <left style="thin">
        <color indexed="10"/>
      </left>
      <right style="thin">
        <color indexed="10"/>
      </right>
      <top style="thin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4"/>
      </right>
      <top style="thin">
        <color indexed="10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0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2"/>
      </left>
      <right style="thin">
        <color indexed="12"/>
      </right>
      <top style="thin">
        <color indexed="10"/>
      </top>
      <bottom style="thin">
        <color indexed="12"/>
      </bottom>
      <diagonal/>
    </border>
    <border>
      <left style="thin">
        <color indexed="12"/>
      </left>
      <right style="thin">
        <color indexed="14"/>
      </right>
      <top style="thin">
        <color indexed="12"/>
      </top>
      <bottom style="thin">
        <color indexed="10"/>
      </bottom>
      <diagonal/>
    </border>
    <border>
      <left style="thin">
        <color indexed="12"/>
      </left>
      <right style="thin">
        <color indexed="14"/>
      </right>
      <top style="thin">
        <color indexed="10"/>
      </top>
      <bottom style="thin">
        <color indexed="12"/>
      </bottom>
      <diagonal/>
    </border>
    <border>
      <left style="thin">
        <color indexed="12"/>
      </left>
      <right style="thin">
        <color indexed="10"/>
      </right>
      <top style="thin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0"/>
      </bottom>
      <diagonal/>
    </border>
    <border>
      <left style="thin">
        <color indexed="12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2"/>
      </right>
      <top style="thin">
        <color indexed="10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>
        <color indexed="8"/>
      </bottom>
      <diagonal/>
    </border>
    <border>
      <left style="thin">
        <color indexed="8"/>
      </left>
      <right style="thin">
        <color indexed="8"/>
      </right>
      <top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9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horizontal="center" vertical="center" wrapText="1"/>
    </xf>
    <xf numFmtId="0" fontId="2" fillId="2" borderId="1" applyNumberFormat="0" applyFont="1" applyFill="1" applyBorder="1" applyAlignment="1" applyProtection="0">
      <alignment horizontal="center" vertical="center" wrapText="1"/>
    </xf>
    <xf numFmtId="49" fontId="2" fillId="3" borderId="1" applyNumberFormat="1" applyFont="1" applyFill="1" applyBorder="1" applyAlignment="1" applyProtection="0">
      <alignment horizontal="center" vertical="center" wrapText="1"/>
    </xf>
    <xf numFmtId="0" fontId="0" borderId="1" applyNumberFormat="1" applyFont="1" applyFill="0" applyBorder="1" applyAlignment="1" applyProtection="0">
      <alignment horizontal="center" vertical="center" wrapText="1"/>
    </xf>
    <xf numFmtId="1" fontId="0" borderId="1" applyNumberFormat="1" applyFont="1" applyFill="0" applyBorder="1" applyAlignment="1" applyProtection="0">
      <alignment horizontal="center" vertical="center" wrapText="1"/>
    </xf>
    <xf numFmtId="0" fontId="0" borderId="1" applyNumberFormat="0" applyFont="1" applyFill="0" applyBorder="1" applyAlignment="1" applyProtection="0">
      <alignment horizontal="center" vertical="center" wrapText="1"/>
    </xf>
    <xf numFmtId="49" fontId="0" borderId="1" applyNumberFormat="1" applyFont="1" applyFill="0" applyBorder="1" applyAlignment="1" applyProtection="0">
      <alignment horizontal="center" vertical="center" wrapText="1"/>
    </xf>
    <xf numFmtId="56" fontId="0" borderId="1" applyNumberFormat="1" applyFont="1" applyFill="0" applyBorder="1" applyAlignment="1" applyProtection="0">
      <alignment horizontal="center" vertical="center" wrapText="1"/>
    </xf>
    <xf numFmtId="0" fontId="2" fillId="3" borderId="1" applyNumberFormat="0" applyFont="1" applyFill="1" applyBorder="1" applyAlignment="1" applyProtection="0">
      <alignment vertical="top" wrapText="1"/>
    </xf>
    <xf numFmtId="0" fontId="0" borderId="2" applyNumberFormat="0" applyFont="1" applyFill="0" applyBorder="1" applyAlignment="1" applyProtection="0">
      <alignment horizontal="center" vertical="center" wrapText="1"/>
    </xf>
    <xf numFmtId="0" fontId="3" fillId="4" borderId="3" applyNumberFormat="0" applyFont="1" applyFill="1" applyBorder="1" applyAlignment="1" applyProtection="0">
      <alignment horizontal="center" vertical="center" wrapText="1"/>
    </xf>
    <xf numFmtId="0" fontId="0" borderId="4" applyNumberFormat="0" applyFont="1" applyFill="0" applyBorder="1" applyAlignment="1" applyProtection="0">
      <alignment horizontal="center" vertical="center" wrapText="1"/>
    </xf>
    <xf numFmtId="49" fontId="0" fillId="4" borderId="5" applyNumberFormat="1" applyFont="1" applyFill="1" applyBorder="1" applyAlignment="1" applyProtection="0">
      <alignment horizontal="center" vertical="center" wrapText="1"/>
    </xf>
    <xf numFmtId="0" fontId="0" borderId="6" applyNumberFormat="0" applyFont="1" applyFill="0" applyBorder="1" applyAlignment="1" applyProtection="0">
      <alignment vertical="top" wrapText="1"/>
    </xf>
    <xf numFmtId="0" fontId="0" fillId="4" borderId="3" applyNumberFormat="0" applyFont="1" applyFill="1" applyBorder="1" applyAlignment="1" applyProtection="0">
      <alignment horizontal="center" vertical="center" wrapText="1"/>
    </xf>
    <xf numFmtId="0" fontId="0" fillId="4" borderId="1" applyNumberFormat="1" applyFont="1" applyFill="1" applyBorder="1" applyAlignment="1" applyProtection="0">
      <alignment horizontal="center" vertical="center" wrapText="1"/>
    </xf>
    <xf numFmtId="0" fontId="0" borderId="1" applyNumberFormat="0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horizontal="center" vertical="center" wrapText="1"/>
    </xf>
    <xf numFmtId="0" fontId="0" borderId="8" applyNumberFormat="0" applyFont="1" applyFill="0" applyBorder="1" applyAlignment="1" applyProtection="0">
      <alignment vertical="top" wrapText="1"/>
    </xf>
    <xf numFmtId="0" fontId="0" borderId="2" applyNumberFormat="0" applyFont="1" applyFill="0" applyBorder="1" applyAlignment="1" applyProtection="0">
      <alignment vertical="top" wrapText="1"/>
    </xf>
    <xf numFmtId="56" fontId="0" borderId="2" applyNumberFormat="1" applyFont="1" applyFill="0" applyBorder="1" applyAlignment="1" applyProtection="0">
      <alignment horizontal="center" vertical="center" wrapText="1"/>
    </xf>
    <xf numFmtId="0" fontId="0" fillId="4" borderId="2" applyNumberFormat="1" applyFont="1" applyFill="1" applyBorder="1" applyAlignment="1" applyProtection="0">
      <alignment horizontal="center" vertical="center" wrapText="1"/>
    </xf>
    <xf numFmtId="49" fontId="0" fillId="4" borderId="9" applyNumberFormat="1" applyFont="1" applyFill="1" applyBorder="1" applyAlignment="1" applyProtection="0">
      <alignment horizontal="center" vertical="center" wrapText="1"/>
    </xf>
    <xf numFmtId="0" fontId="0" borderId="10" applyNumberFormat="0" applyFont="1" applyFill="0" applyBorder="1" applyAlignment="1" applyProtection="0">
      <alignment horizontal="center" vertical="center" wrapText="1"/>
    </xf>
    <xf numFmtId="49" fontId="0" borderId="4" applyNumberFormat="1" applyFont="1" applyFill="0" applyBorder="1" applyAlignment="1" applyProtection="0">
      <alignment horizontal="center" vertical="center" wrapText="1"/>
    </xf>
    <xf numFmtId="0" fontId="0" fillId="4" borderId="9" applyNumberFormat="1" applyFont="1" applyFill="1" applyBorder="1" applyAlignment="1" applyProtection="0">
      <alignment horizontal="center" vertical="center" wrapText="1"/>
    </xf>
    <xf numFmtId="0" fontId="0" borderId="11" applyNumberFormat="0" applyFont="1" applyFill="0" applyBorder="1" applyAlignment="1" applyProtection="0">
      <alignment horizontal="center" vertical="center" wrapText="1"/>
    </xf>
    <xf numFmtId="0" fontId="0" borderId="7" applyNumberFormat="0" applyFont="1" applyFill="0" applyBorder="1" applyAlignment="1" applyProtection="0">
      <alignment vertical="top" wrapText="1"/>
    </xf>
    <xf numFmtId="56" fontId="0" borderId="7" applyNumberFormat="1" applyFont="1" applyFill="0" applyBorder="1" applyAlignment="1" applyProtection="0">
      <alignment horizontal="center" vertical="center" wrapText="1"/>
    </xf>
    <xf numFmtId="0" fontId="0" borderId="4" applyNumberFormat="0" applyFont="1" applyFill="0" applyBorder="1" applyAlignment="1" applyProtection="0">
      <alignment vertical="top" wrapText="1"/>
    </xf>
    <xf numFmtId="56" fontId="0" fillId="4" borderId="12" applyNumberFormat="1" applyFont="1" applyFill="1" applyBorder="1" applyAlignment="1" applyProtection="0">
      <alignment horizontal="center" vertical="center" wrapText="1"/>
    </xf>
    <xf numFmtId="0" fontId="0" borderId="13" applyNumberFormat="0" applyFont="1" applyFill="0" applyBorder="1" applyAlignment="1" applyProtection="0">
      <alignment vertical="top" wrapText="1"/>
    </xf>
    <xf numFmtId="0" fontId="0" borderId="14" applyNumberFormat="0" applyFont="1" applyFill="0" applyBorder="1" applyAlignment="1" applyProtection="0">
      <alignment vertical="top" wrapText="1"/>
    </xf>
    <xf numFmtId="56" fontId="0" borderId="1" applyNumberFormat="1" applyFont="1" applyFill="0" applyBorder="1" applyAlignment="1" applyProtection="0">
      <alignment horizontal="center" vertical="top" wrapText="1"/>
    </xf>
    <xf numFmtId="49" fontId="0" borderId="2" applyNumberFormat="1" applyFont="1" applyFill="0" applyBorder="1" applyAlignment="1" applyProtection="0">
      <alignment horizontal="center" vertical="center" wrapText="1"/>
    </xf>
    <xf numFmtId="49" fontId="0" fillId="4" borderId="12" applyNumberFormat="1" applyFont="1" applyFill="1" applyBorder="1" applyAlignment="1" applyProtection="0">
      <alignment horizontal="center" vertical="center" wrapText="1"/>
    </xf>
    <xf numFmtId="0" fontId="0" borderId="15" applyNumberFormat="0" applyFont="1" applyFill="0" applyBorder="1" applyAlignment="1" applyProtection="0">
      <alignment horizontal="center" vertical="center" wrapText="1"/>
    </xf>
    <xf numFmtId="0" fontId="0" borderId="4" applyNumberFormat="1" applyFont="1" applyFill="0" applyBorder="1" applyAlignment="1" applyProtection="0">
      <alignment horizontal="center" vertical="center" wrapText="1"/>
    </xf>
    <xf numFmtId="56" fontId="0" borderId="16" applyNumberFormat="1" applyFont="1" applyFill="0" applyBorder="1" applyAlignment="1" applyProtection="0">
      <alignment horizontal="center" vertical="center" wrapText="1"/>
    </xf>
    <xf numFmtId="49" fontId="0" fillId="4" borderId="17" applyNumberFormat="1" applyFont="1" applyFill="1" applyBorder="1" applyAlignment="1" applyProtection="0">
      <alignment horizontal="center" vertical="center" wrapText="1"/>
    </xf>
    <xf numFmtId="0" fontId="0" borderId="18" applyNumberFormat="0" applyFont="1" applyFill="0" applyBorder="1" applyAlignment="1" applyProtection="0">
      <alignment horizontal="center" vertical="center" wrapText="1"/>
    </xf>
    <xf numFmtId="56" fontId="0" fillId="4" borderId="9" applyNumberFormat="1" applyFont="1" applyFill="1" applyBorder="1" applyAlignment="1" applyProtection="0">
      <alignment horizontal="center" vertical="center" wrapText="1"/>
    </xf>
    <xf numFmtId="0" fontId="0" fillId="4" borderId="1" applyNumberFormat="0" applyFont="1" applyFill="1" applyBorder="1" applyAlignment="1" applyProtection="0">
      <alignment horizontal="center" vertical="center" wrapText="1"/>
    </xf>
    <xf numFmtId="49" fontId="0" fillId="4" borderId="10" applyNumberFormat="1" applyFont="1" applyFill="1" applyBorder="1" applyAlignment="1" applyProtection="0">
      <alignment horizontal="center" vertical="center" wrapText="1"/>
    </xf>
    <xf numFmtId="49" fontId="0" fillId="4" borderId="15" applyNumberFormat="1" applyFont="1" applyFill="1" applyBorder="1" applyAlignment="1" applyProtection="0">
      <alignment horizontal="center" vertical="center" wrapText="1"/>
    </xf>
    <xf numFmtId="59" fontId="0" borderId="7" applyNumberFormat="1" applyFont="1" applyFill="0" applyBorder="1" applyAlignment="1" applyProtection="0">
      <alignment horizontal="center" vertical="center" wrapText="1"/>
    </xf>
    <xf numFmtId="59" fontId="0" borderId="19" applyNumberFormat="1" applyFont="1" applyFill="0" applyBorder="1" applyAlignment="1" applyProtection="0">
      <alignment horizontal="center" vertical="top" wrapText="1"/>
    </xf>
    <xf numFmtId="0" fontId="3" fillId="4" borderId="9" applyNumberFormat="0" applyFont="1" applyFill="1" applyBorder="1" applyAlignment="1" applyProtection="0">
      <alignment horizontal="center" vertical="center" wrapText="1"/>
    </xf>
    <xf numFmtId="56" fontId="0" fillId="4" borderId="17" applyNumberFormat="1" applyFont="1" applyFill="1" applyBorder="1" applyAlignment="1" applyProtection="0">
      <alignment horizontal="center" vertical="center" wrapText="1"/>
    </xf>
    <xf numFmtId="0" fontId="2" fillId="3" borderId="1" applyNumberFormat="0" applyFont="1" applyFill="1" applyBorder="1" applyAlignment="1" applyProtection="0">
      <alignment horizontal="center" vertical="center" wrapText="1"/>
    </xf>
    <xf numFmtId="0" fontId="2" fillId="3" borderId="1" applyNumberFormat="1" applyFont="1" applyFill="1" applyBorder="1" applyAlignment="1" applyProtection="0">
      <alignment horizontal="center" vertical="center" wrapText="1"/>
    </xf>
    <xf numFmtId="60" fontId="0" borderId="1" applyNumberFormat="1" applyFont="1" applyFill="0" applyBorder="1" applyAlignment="1" applyProtection="0">
      <alignment horizontal="center" vertical="center" wrapText="1"/>
    </xf>
    <xf numFmtId="0" fontId="0" applyNumberFormat="1" applyFont="1" applyFill="0" applyBorder="0" applyAlignment="1" applyProtection="0">
      <alignment vertical="top" wrapText="1"/>
    </xf>
    <xf numFmtId="49" fontId="4" fillId="5" borderId="20" applyNumberFormat="1" applyFont="1" applyFill="1" applyBorder="1" applyAlignment="1" applyProtection="0">
      <alignment horizontal="center" vertical="center"/>
    </xf>
    <xf numFmtId="49" fontId="4" fillId="6" borderId="20" applyNumberFormat="1" applyFont="1" applyFill="1" applyBorder="1" applyAlignment="1" applyProtection="0">
      <alignment horizontal="center" vertical="center" wrapText="1"/>
    </xf>
    <xf numFmtId="49" fontId="4" fillId="6" borderId="21" applyNumberFormat="1" applyFont="1" applyFill="1" applyBorder="1" applyAlignment="1" applyProtection="0">
      <alignment horizontal="center" vertical="center" wrapText="1"/>
    </xf>
    <xf numFmtId="49" fontId="2" fillId="5" borderId="22" applyNumberFormat="1" applyFont="1" applyFill="1" applyBorder="1" applyAlignment="1" applyProtection="0">
      <alignment vertical="center"/>
    </xf>
    <xf numFmtId="49" fontId="2" fillId="5" borderId="20" applyNumberFormat="1" applyFont="1" applyFill="1" applyBorder="1" applyAlignment="1" applyProtection="0">
      <alignment vertical="center"/>
    </xf>
    <xf numFmtId="0" fontId="2" fillId="5" borderId="20" applyNumberFormat="0" applyFont="1" applyFill="1" applyBorder="1" applyAlignment="1" applyProtection="0">
      <alignment vertical="center"/>
    </xf>
    <xf numFmtId="49" fontId="4" fillId="3" borderId="20" applyNumberFormat="1" applyFont="1" applyFill="1" applyBorder="1" applyAlignment="1" applyProtection="0">
      <alignment horizontal="center" vertical="top" wrapText="1"/>
    </xf>
    <xf numFmtId="0" fontId="4" borderId="20" applyNumberFormat="0" applyFont="1" applyFill="0" applyBorder="1" applyAlignment="1" applyProtection="0">
      <alignment horizontal="left" vertical="top" wrapText="1"/>
    </xf>
    <xf numFmtId="22" fontId="4" borderId="20" applyNumberFormat="1" applyFont="1" applyFill="0" applyBorder="1" applyAlignment="1" applyProtection="0">
      <alignment horizontal="center" vertical="top" wrapText="1"/>
    </xf>
    <xf numFmtId="49" fontId="4" borderId="20" applyNumberFormat="1" applyFont="1" applyFill="0" applyBorder="1" applyAlignment="1" applyProtection="0">
      <alignment horizontal="center" vertical="top" wrapText="1"/>
    </xf>
    <xf numFmtId="0" fontId="4" borderId="20" applyNumberFormat="1" applyFont="1" applyFill="0" applyBorder="1" applyAlignment="1" applyProtection="0">
      <alignment horizontal="center" vertical="top" wrapText="1"/>
    </xf>
    <xf numFmtId="49" fontId="4" borderId="20" applyNumberFormat="1" applyFont="1" applyFill="0" applyBorder="1" applyAlignment="1" applyProtection="0">
      <alignment vertical="top" wrapText="1"/>
    </xf>
    <xf numFmtId="0" fontId="4" borderId="20" applyNumberFormat="0" applyFont="1" applyFill="0" applyBorder="1" applyAlignment="1" applyProtection="0">
      <alignment vertical="top" wrapText="1"/>
    </xf>
    <xf numFmtId="49" fontId="4" fillId="3" borderId="23" applyNumberFormat="1" applyFont="1" applyFill="1" applyBorder="1" applyAlignment="1" applyProtection="0">
      <alignment horizontal="center" vertical="top" wrapText="1"/>
    </xf>
    <xf numFmtId="49" fontId="4" borderId="20" applyNumberFormat="1" applyFont="1" applyFill="0" applyBorder="1" applyAlignment="1" applyProtection="0">
      <alignment horizontal="left" vertical="top" wrapText="1"/>
    </xf>
    <xf numFmtId="0" fontId="5" borderId="20" applyNumberFormat="0" applyFont="1" applyFill="0" applyBorder="1" applyAlignment="1" applyProtection="0">
      <alignment vertical="top" wrapText="1"/>
    </xf>
    <xf numFmtId="0" fontId="4" fillId="3" borderId="24" applyNumberFormat="0" applyFont="1" applyFill="1" applyBorder="1" applyAlignment="1" applyProtection="0">
      <alignment horizontal="center" vertical="top" wrapText="1"/>
    </xf>
    <xf numFmtId="61" fontId="4" borderId="20" applyNumberFormat="1" applyFont="1" applyFill="0" applyBorder="1" applyAlignment="1" applyProtection="0">
      <alignment horizontal="center" vertical="top" wrapText="1"/>
    </xf>
    <xf numFmtId="0" fontId="4" fillId="3" borderId="25" applyNumberFormat="0" applyFont="1" applyFill="1" applyBorder="1" applyAlignment="1" applyProtection="0">
      <alignment horizontal="center" vertical="top" wrapText="1"/>
    </xf>
    <xf numFmtId="0" fontId="5" borderId="23" applyNumberFormat="0" applyFont="1" applyFill="0" applyBorder="1" applyAlignment="1" applyProtection="0">
      <alignment horizontal="center" vertical="top" wrapText="1"/>
    </xf>
    <xf numFmtId="0" fontId="4" fillId="3" borderId="20" applyNumberFormat="0" applyFont="1" applyFill="1" applyBorder="1" applyAlignment="1" applyProtection="0">
      <alignment horizontal="center" vertical="top" wrapText="1"/>
    </xf>
    <xf numFmtId="0" fontId="5" borderId="24" applyNumberFormat="0" applyFont="1" applyFill="0" applyBorder="1" applyAlignment="1" applyProtection="0">
      <alignment horizontal="center" vertical="top" wrapText="1"/>
    </xf>
    <xf numFmtId="0" fontId="0" borderId="24" applyNumberFormat="0" applyFont="1" applyFill="0" applyBorder="1" applyAlignment="1" applyProtection="0">
      <alignment vertical="top" wrapText="1"/>
    </xf>
    <xf numFmtId="49" fontId="4" fillId="4" borderId="20" applyNumberFormat="1" applyFont="1" applyFill="1" applyBorder="1" applyAlignment="1" applyProtection="0">
      <alignment horizontal="center" vertical="center" wrapText="1"/>
    </xf>
    <xf numFmtId="0" fontId="5" borderId="25" applyNumberFormat="0" applyFont="1" applyFill="0" applyBorder="1" applyAlignment="1" applyProtection="0">
      <alignment horizontal="center" vertical="top" wrapText="1"/>
    </xf>
    <xf numFmtId="0" fontId="0" borderId="25" applyNumberFormat="0" applyFont="1" applyFill="0" applyBorder="1" applyAlignment="1" applyProtection="0">
      <alignment vertical="top" wrapText="1"/>
    </xf>
    <xf numFmtId="22" fontId="4" borderId="23" applyNumberFormat="1" applyFont="1" applyFill="0" applyBorder="1" applyAlignment="1" applyProtection="0">
      <alignment horizontal="center" vertical="top" wrapText="1"/>
    </xf>
    <xf numFmtId="22" fontId="4" borderId="24" applyNumberFormat="1" applyFont="1" applyFill="0" applyBorder="1" applyAlignment="1" applyProtection="0">
      <alignment horizontal="center" vertical="top" wrapText="1"/>
    </xf>
    <xf numFmtId="0" fontId="4" borderId="20" applyNumberFormat="0" applyFont="1" applyFill="0" applyBorder="1" applyAlignment="1" applyProtection="0">
      <alignment horizontal="center" vertical="top" wrapText="1"/>
    </xf>
    <xf numFmtId="22" fontId="4" borderId="25" applyNumberFormat="1" applyFont="1" applyFill="0" applyBorder="1" applyAlignment="1" applyProtection="0">
      <alignment horizontal="center" vertical="top" wrapText="1"/>
    </xf>
    <xf numFmtId="0" fontId="5" borderId="20" applyNumberFormat="0" applyFont="1" applyFill="0" applyBorder="1" applyAlignment="1" applyProtection="0">
      <alignment horizontal="center" vertical="top" wrapText="1"/>
    </xf>
    <xf numFmtId="22" fontId="4" borderId="26" applyNumberFormat="1" applyFont="1" applyFill="0" applyBorder="1" applyAlignment="1" applyProtection="0">
      <alignment horizontal="center" vertical="top" wrapText="1"/>
    </xf>
    <xf numFmtId="22" fontId="4" borderId="27" applyNumberFormat="1" applyFont="1" applyFill="0" applyBorder="1" applyAlignment="1" applyProtection="0">
      <alignment horizontal="center" vertical="top" wrapText="1"/>
    </xf>
    <xf numFmtId="9" fontId="4" borderId="20" applyNumberFormat="1" applyFont="1" applyFill="0" applyBorder="1" applyAlignment="1" applyProtection="0">
      <alignment horizontal="center" vertical="top" wrapText="1"/>
    </xf>
    <xf numFmtId="0" fontId="0" applyNumberFormat="1" applyFont="1" applyFill="0" applyBorder="0" applyAlignment="1" applyProtection="0">
      <alignment vertical="top" wrapText="1"/>
    </xf>
    <xf numFmtId="49" fontId="4" borderId="23" applyNumberFormat="1" applyFont="1" applyFill="0" applyBorder="1" applyAlignment="1" applyProtection="0">
      <alignment horizontal="center" vertical="top" wrapText="1"/>
    </xf>
    <xf numFmtId="0" fontId="4" borderId="24" applyNumberFormat="0" applyFont="1" applyFill="0" applyBorder="1" applyAlignment="1" applyProtection="0">
      <alignment horizontal="center" vertical="top" wrapText="1"/>
    </xf>
    <xf numFmtId="0" fontId="4" borderId="25" applyNumberFormat="0" applyFont="1" applyFill="0" applyBorder="1" applyAlignment="1" applyProtection="0">
      <alignment horizontal="center" vertical="top" wrapText="1"/>
    </xf>
    <xf numFmtId="9" fontId="4" borderId="23" applyNumberFormat="1" applyFont="1" applyFill="0" applyBorder="1" applyAlignment="1" applyProtection="0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dbdbdb"/>
      <rgbColor rgb="ffa5a5a5"/>
      <rgbColor rgb="ffffffff"/>
      <rgbColor rgb="fffce6a5"/>
      <rgbColor rgb="ffc0c0c0"/>
      <rgbColor rgb="ff969696"/>
      <rgbColor rgb="ffff0000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O85"/>
  <sheetViews>
    <sheetView workbookViewId="0" showGridLines="0" defaultGridColor="1">
      <pane topLeftCell="C3" xSplit="2" ySplit="2" activePane="bottomRight" state="frozen"/>
    </sheetView>
  </sheetViews>
  <sheetFormatPr defaultColWidth="16.3333" defaultRowHeight="19.9" customHeight="1" outlineLevelRow="0" outlineLevelCol="0"/>
  <cols>
    <col min="1" max="1" width="16.3516" style="1" customWidth="1"/>
    <col min="2" max="2" width="16.3516" style="1" customWidth="1"/>
    <col min="3" max="3" width="8.78125" style="1" customWidth="1"/>
    <col min="4" max="4" width="8.35938" style="1" customWidth="1"/>
    <col min="5" max="5" width="9.77344" style="1" customWidth="1"/>
    <col min="6" max="6" width="8.22656" style="1" customWidth="1"/>
    <col min="7" max="7" width="10.3047" style="1" customWidth="1"/>
    <col min="8" max="8" width="16.3516" style="1" customWidth="1"/>
    <col min="9" max="9" width="16.3516" style="1" customWidth="1"/>
    <col min="10" max="10" width="16.3516" style="1" customWidth="1"/>
    <col min="11" max="11" width="16.3516" style="1" customWidth="1"/>
    <col min="12" max="12" width="16.3516" style="1" customWidth="1"/>
    <col min="13" max="13" width="16.3516" style="1" customWidth="1"/>
    <col min="14" max="14" width="16.3516" style="1" customWidth="1"/>
    <col min="15" max="15" width="16.3516" style="1" customWidth="1"/>
    <col min="16" max="256" width="16.3516" style="1" customWidth="1"/>
  </cols>
  <sheetData>
    <row r="1" ht="31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2.3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  <c r="O2" s="4"/>
    </row>
    <row r="3" ht="65.85" customHeight="1">
      <c r="A3" t="s" s="5">
        <v>15</v>
      </c>
      <c r="B3" t="s" s="5">
        <v>16</v>
      </c>
      <c r="C3" s="6"/>
      <c r="D3" s="7">
        <v>1</v>
      </c>
      <c r="E3" s="6"/>
      <c r="F3" s="6"/>
      <c r="G3" s="6"/>
      <c r="H3" s="8"/>
      <c r="I3" t="s" s="9">
        <v>17</v>
      </c>
      <c r="J3" s="6">
        <v>16</v>
      </c>
      <c r="K3" s="6">
        <v>32</v>
      </c>
      <c r="L3" s="8"/>
      <c r="M3" t="s" s="9">
        <v>18</v>
      </c>
      <c r="N3" s="10">
        <v>41536</v>
      </c>
      <c r="O3" s="8"/>
    </row>
    <row r="4" ht="36.95" customHeight="1">
      <c r="A4" s="11"/>
      <c r="B4" t="s" s="5">
        <v>19</v>
      </c>
      <c r="C4" s="6"/>
      <c r="D4" s="7">
        <v>1</v>
      </c>
      <c r="E4" s="6"/>
      <c r="F4" s="6"/>
      <c r="G4" s="6"/>
      <c r="H4" s="8"/>
      <c r="I4" t="s" s="9">
        <v>17</v>
      </c>
      <c r="J4" s="6">
        <v>16</v>
      </c>
      <c r="K4" s="6">
        <v>16</v>
      </c>
      <c r="L4" s="8"/>
      <c r="M4" t="s" s="9">
        <v>20</v>
      </c>
      <c r="N4" t="s" s="9">
        <v>21</v>
      </c>
      <c r="O4" s="12"/>
    </row>
    <row r="5" ht="37.25" customHeight="1">
      <c r="A5" s="11"/>
      <c r="B5" t="s" s="5">
        <v>22</v>
      </c>
      <c r="C5" s="6"/>
      <c r="D5" s="7">
        <v>1</v>
      </c>
      <c r="E5" s="6"/>
      <c r="F5" s="6"/>
      <c r="G5" s="6"/>
      <c r="H5" s="8"/>
      <c r="I5" t="s" s="9">
        <v>23</v>
      </c>
      <c r="J5" s="6">
        <v>16</v>
      </c>
      <c r="K5" s="6">
        <v>16</v>
      </c>
      <c r="L5" s="8"/>
      <c r="M5" t="s" s="9">
        <v>24</v>
      </c>
      <c r="N5" t="s" s="9">
        <v>25</v>
      </c>
      <c r="O5" s="13"/>
    </row>
    <row r="6" ht="38.35" customHeight="1">
      <c r="A6" s="11"/>
      <c r="B6" t="s" s="5">
        <v>26</v>
      </c>
      <c r="C6" s="6"/>
      <c r="D6" s="7"/>
      <c r="E6" s="6"/>
      <c r="F6" s="6"/>
      <c r="G6" s="6"/>
      <c r="H6" s="8"/>
      <c r="I6" t="s" s="9">
        <v>27</v>
      </c>
      <c r="J6" s="8"/>
      <c r="K6" s="8"/>
      <c r="L6" s="6">
        <v>2</v>
      </c>
      <c r="M6" s="14"/>
      <c r="N6" t="s" s="15">
        <v>28</v>
      </c>
      <c r="O6" s="16"/>
    </row>
    <row r="7" ht="37.25" customHeight="1">
      <c r="A7" s="11"/>
      <c r="B7" t="s" s="5">
        <v>29</v>
      </c>
      <c r="C7" s="6"/>
      <c r="D7" s="7">
        <v>1</v>
      </c>
      <c r="E7" s="6"/>
      <c r="F7" s="6"/>
      <c r="G7" s="6"/>
      <c r="H7" s="8"/>
      <c r="I7" t="s" s="9">
        <v>30</v>
      </c>
      <c r="J7" s="6">
        <v>32</v>
      </c>
      <c r="K7" s="6">
        <v>32</v>
      </c>
      <c r="L7" s="8"/>
      <c r="M7" t="s" s="9">
        <v>31</v>
      </c>
      <c r="N7" t="s" s="9">
        <v>32</v>
      </c>
      <c r="O7" s="17"/>
    </row>
    <row r="8" ht="37.25" customHeight="1">
      <c r="A8" s="11"/>
      <c r="B8" t="s" s="5">
        <v>33</v>
      </c>
      <c r="C8" s="6"/>
      <c r="D8" s="7"/>
      <c r="E8" s="6"/>
      <c r="F8" s="6"/>
      <c r="G8" s="6"/>
      <c r="H8" s="8"/>
      <c r="I8" t="s" s="9">
        <v>30</v>
      </c>
      <c r="J8" s="18">
        <v>1</v>
      </c>
      <c r="K8" s="6">
        <v>2</v>
      </c>
      <c r="L8" s="8"/>
      <c r="M8" s="19"/>
      <c r="N8" t="s" s="9">
        <v>34</v>
      </c>
      <c r="O8" s="13"/>
    </row>
    <row r="9" ht="37.25" customHeight="1">
      <c r="A9" s="11"/>
      <c r="B9" t="s" s="5">
        <v>35</v>
      </c>
      <c r="C9" s="6"/>
      <c r="D9" s="7"/>
      <c r="E9" s="6"/>
      <c r="F9" s="6"/>
      <c r="G9" s="6"/>
      <c r="H9" s="8"/>
      <c r="I9" t="s" s="9">
        <v>30</v>
      </c>
      <c r="J9" s="18">
        <v>1</v>
      </c>
      <c r="K9" s="6">
        <v>2</v>
      </c>
      <c r="L9" s="8"/>
      <c r="M9" s="8"/>
      <c r="N9" t="s" s="9">
        <v>34</v>
      </c>
      <c r="O9" s="13"/>
    </row>
    <row r="10" ht="47.35" customHeight="1">
      <c r="A10" s="11"/>
      <c r="B10" t="s" s="5">
        <v>36</v>
      </c>
      <c r="C10" s="6"/>
      <c r="D10" s="7">
        <v>1</v>
      </c>
      <c r="E10" s="6"/>
      <c r="F10" s="6"/>
      <c r="G10" s="6"/>
      <c r="H10" s="8"/>
      <c r="I10" t="s" s="9">
        <v>37</v>
      </c>
      <c r="J10" s="6">
        <v>16</v>
      </c>
      <c r="K10" s="6">
        <v>16</v>
      </c>
      <c r="L10" s="8"/>
      <c r="M10" t="s" s="9">
        <v>38</v>
      </c>
      <c r="N10" t="s" s="9">
        <v>39</v>
      </c>
      <c r="O10" s="17"/>
    </row>
    <row r="11" ht="36.95" customHeight="1">
      <c r="A11" s="11"/>
      <c r="B11" t="s" s="5">
        <v>40</v>
      </c>
      <c r="C11" s="6"/>
      <c r="D11" s="7">
        <v>1</v>
      </c>
      <c r="E11" s="6"/>
      <c r="F11" s="6"/>
      <c r="G11" s="6"/>
      <c r="H11" s="8"/>
      <c r="I11" t="s" s="9">
        <v>17</v>
      </c>
      <c r="J11" s="6">
        <v>16</v>
      </c>
      <c r="K11" s="6">
        <v>16</v>
      </c>
      <c r="L11" s="8"/>
      <c r="M11" t="s" s="9">
        <v>41</v>
      </c>
      <c r="N11" s="10">
        <v>41516</v>
      </c>
      <c r="O11" s="20"/>
    </row>
    <row r="12" ht="41.2" customHeight="1">
      <c r="A12" s="11"/>
      <c r="B12" t="s" s="5">
        <v>42</v>
      </c>
      <c r="C12" s="6"/>
      <c r="D12" s="7">
        <v>1</v>
      </c>
      <c r="E12" s="6"/>
      <c r="F12" s="6"/>
      <c r="G12" s="6"/>
      <c r="H12" s="8"/>
      <c r="I12" t="s" s="9">
        <v>43</v>
      </c>
      <c r="J12" s="8"/>
      <c r="K12" s="6">
        <v>12</v>
      </c>
      <c r="L12" s="8"/>
      <c r="M12" s="10">
        <v>41494</v>
      </c>
      <c r="N12" s="10">
        <v>41494</v>
      </c>
      <c r="O12" s="8"/>
    </row>
    <row r="13" ht="45.7" customHeight="1">
      <c r="A13" s="11"/>
      <c r="B13" t="s" s="5">
        <v>44</v>
      </c>
      <c r="C13" s="6"/>
      <c r="D13" s="7">
        <v>1</v>
      </c>
      <c r="E13" s="6"/>
      <c r="F13" s="6"/>
      <c r="G13" s="6"/>
      <c r="H13" s="8"/>
      <c r="I13" t="s" s="9">
        <v>30</v>
      </c>
      <c r="J13" s="18">
        <v>16</v>
      </c>
      <c r="K13" s="6">
        <v>8</v>
      </c>
      <c r="L13" s="8"/>
      <c r="M13" s="8"/>
      <c r="N13" t="s" s="9">
        <v>45</v>
      </c>
      <c r="O13" s="21"/>
    </row>
    <row r="14" ht="44.4" customHeight="1">
      <c r="A14" s="11"/>
      <c r="B14" t="s" s="5">
        <v>46</v>
      </c>
      <c r="C14" s="6"/>
      <c r="D14" s="7">
        <v>1</v>
      </c>
      <c r="E14" s="6"/>
      <c r="F14" s="6"/>
      <c r="G14" s="6"/>
      <c r="H14" s="8"/>
      <c r="I14" t="s" s="9">
        <v>47</v>
      </c>
      <c r="J14" s="8"/>
      <c r="K14" s="6">
        <v>16</v>
      </c>
      <c r="L14" s="8"/>
      <c r="M14" s="8"/>
      <c r="N14" s="10">
        <v>41510</v>
      </c>
      <c r="O14" s="17"/>
    </row>
    <row r="15" ht="23" customHeight="1">
      <c r="A15" s="11"/>
      <c r="B15" t="s" s="5">
        <v>48</v>
      </c>
      <c r="C15" s="6"/>
      <c r="D15" s="7">
        <v>1</v>
      </c>
      <c r="E15" s="6"/>
      <c r="F15" s="6"/>
      <c r="G15" s="6"/>
      <c r="H15" s="8"/>
      <c r="I15" t="s" s="9">
        <v>47</v>
      </c>
      <c r="J15" s="8"/>
      <c r="K15" s="6">
        <v>8</v>
      </c>
      <c r="L15" s="8"/>
      <c r="M15" s="22"/>
      <c r="N15" s="23">
        <v>41500</v>
      </c>
      <c r="O15" s="17"/>
    </row>
    <row r="16" ht="31.25" customHeight="1">
      <c r="A16" s="11"/>
      <c r="B16" t="s" s="5">
        <v>49</v>
      </c>
      <c r="C16" s="6"/>
      <c r="D16" s="7">
        <v>1</v>
      </c>
      <c r="E16" s="6"/>
      <c r="F16" s="6"/>
      <c r="G16" s="6"/>
      <c r="H16" s="8"/>
      <c r="I16" t="s" s="9">
        <v>50</v>
      </c>
      <c r="J16" s="24">
        <v>16</v>
      </c>
      <c r="K16" s="6">
        <v>16</v>
      </c>
      <c r="L16" s="14"/>
      <c r="M16" t="s" s="25">
        <v>51</v>
      </c>
      <c r="N16" t="s" s="25">
        <v>51</v>
      </c>
      <c r="O16" s="26"/>
    </row>
    <row r="17" ht="23" customHeight="1">
      <c r="A17" s="11"/>
      <c r="B17" t="s" s="5">
        <v>52</v>
      </c>
      <c r="C17" s="6"/>
      <c r="D17" s="7"/>
      <c r="E17" s="6"/>
      <c r="F17" s="6"/>
      <c r="G17" s="6"/>
      <c r="H17" s="8"/>
      <c r="I17" t="s" s="27">
        <v>53</v>
      </c>
      <c r="J17" s="28">
        <v>6</v>
      </c>
      <c r="K17" s="29"/>
      <c r="L17" s="8"/>
      <c r="M17" s="30"/>
      <c r="N17" s="31">
        <v>41503</v>
      </c>
      <c r="O17" s="17"/>
    </row>
    <row r="18" ht="37.25" customHeight="1">
      <c r="A18" t="s" s="5">
        <v>54</v>
      </c>
      <c r="B18" t="s" s="5">
        <v>55</v>
      </c>
      <c r="C18" s="6">
        <v>1</v>
      </c>
      <c r="D18" s="7">
        <v>1</v>
      </c>
      <c r="E18" s="6"/>
      <c r="F18" s="6"/>
      <c r="G18" s="6"/>
      <c r="H18" s="8"/>
      <c r="I18" t="s" s="9">
        <v>56</v>
      </c>
      <c r="J18" s="20"/>
      <c r="K18" s="8"/>
      <c r="L18" s="6">
        <v>16</v>
      </c>
      <c r="M18" s="32"/>
      <c r="N18" s="33">
        <v>41500</v>
      </c>
      <c r="O18" s="34"/>
    </row>
    <row r="19" ht="23" customHeight="1">
      <c r="A19" s="11"/>
      <c r="B19" t="s" s="5">
        <v>57</v>
      </c>
      <c r="C19" s="6">
        <v>1</v>
      </c>
      <c r="D19" s="7">
        <v>1</v>
      </c>
      <c r="E19" s="6"/>
      <c r="F19" s="6"/>
      <c r="G19" s="6"/>
      <c r="H19" s="8"/>
      <c r="I19" t="s" s="9">
        <v>27</v>
      </c>
      <c r="J19" s="8"/>
      <c r="K19" s="8"/>
      <c r="L19" s="6">
        <v>16</v>
      </c>
      <c r="M19" s="14"/>
      <c r="N19" t="s" s="25">
        <v>58</v>
      </c>
      <c r="O19" s="35"/>
    </row>
    <row r="20" ht="37.25" customHeight="1">
      <c r="A20" s="11"/>
      <c r="B20" t="s" s="5">
        <v>59</v>
      </c>
      <c r="C20" s="6">
        <v>1</v>
      </c>
      <c r="D20" s="7">
        <v>1</v>
      </c>
      <c r="E20" s="6"/>
      <c r="F20" s="6"/>
      <c r="G20" s="6"/>
      <c r="H20" s="8"/>
      <c r="I20" t="s" s="9">
        <v>56</v>
      </c>
      <c r="J20" s="8"/>
      <c r="K20" s="8"/>
      <c r="L20" s="6">
        <v>4</v>
      </c>
      <c r="M20" s="19"/>
      <c r="N20" s="31">
        <v>41521</v>
      </c>
      <c r="O20" s="13"/>
    </row>
    <row r="21" ht="22.65" customHeight="1">
      <c r="A21" t="s" s="5">
        <v>60</v>
      </c>
      <c r="B21" t="s" s="5">
        <v>61</v>
      </c>
      <c r="C21" s="7">
        <v>1</v>
      </c>
      <c r="D21" s="6"/>
      <c r="E21" s="6"/>
      <c r="F21" s="6"/>
      <c r="G21" s="6"/>
      <c r="H21" s="8"/>
      <c r="I21" t="s" s="9">
        <v>62</v>
      </c>
      <c r="J21" s="8"/>
      <c r="K21" s="8"/>
      <c r="L21" s="6">
        <v>12</v>
      </c>
      <c r="M21" s="10">
        <v>41501</v>
      </c>
      <c r="N21" s="10">
        <v>41516</v>
      </c>
      <c r="O21" s="20"/>
    </row>
    <row r="22" ht="22.35" customHeight="1">
      <c r="A22" s="11"/>
      <c r="B22" t="s" s="5">
        <v>63</v>
      </c>
      <c r="C22" s="7">
        <v>1</v>
      </c>
      <c r="D22" s="6"/>
      <c r="E22" s="6"/>
      <c r="F22" s="6"/>
      <c r="G22" s="6"/>
      <c r="H22" s="8"/>
      <c r="I22" t="s" s="9">
        <v>62</v>
      </c>
      <c r="J22" s="8"/>
      <c r="K22" s="8"/>
      <c r="L22" s="6">
        <v>12</v>
      </c>
      <c r="M22" s="36">
        <v>41501</v>
      </c>
      <c r="N22" s="10">
        <v>41516</v>
      </c>
      <c r="O22" s="19"/>
    </row>
    <row r="23" ht="22.35" customHeight="1">
      <c r="A23" s="11"/>
      <c r="B23" t="s" s="5">
        <v>64</v>
      </c>
      <c r="C23" s="7">
        <v>1</v>
      </c>
      <c r="D23" s="6"/>
      <c r="E23" s="6"/>
      <c r="F23" s="6"/>
      <c r="G23" s="6"/>
      <c r="H23" s="8"/>
      <c r="I23" t="s" s="9">
        <v>62</v>
      </c>
      <c r="J23" s="8"/>
      <c r="K23" s="8"/>
      <c r="L23" s="6">
        <v>6</v>
      </c>
      <c r="M23" s="10">
        <v>41502</v>
      </c>
      <c r="N23" s="10">
        <v>41516</v>
      </c>
      <c r="O23" s="8"/>
    </row>
    <row r="24" ht="22.35" customHeight="1">
      <c r="A24" s="11"/>
      <c r="B24" t="s" s="5">
        <v>65</v>
      </c>
      <c r="C24" s="7">
        <v>1</v>
      </c>
      <c r="D24" s="6"/>
      <c r="E24" s="6"/>
      <c r="F24" s="6"/>
      <c r="G24" s="6"/>
      <c r="H24" s="8"/>
      <c r="I24" t="s" s="9">
        <v>62</v>
      </c>
      <c r="J24" s="8"/>
      <c r="K24" s="8"/>
      <c r="L24" s="6">
        <v>15</v>
      </c>
      <c r="M24" s="10">
        <v>41502</v>
      </c>
      <c r="N24" s="10">
        <v>41518</v>
      </c>
      <c r="O24" s="8"/>
    </row>
    <row r="25" ht="22.35" customHeight="1">
      <c r="A25" s="11"/>
      <c r="B25" t="s" s="5">
        <v>66</v>
      </c>
      <c r="C25" s="6">
        <v>1</v>
      </c>
      <c r="D25" s="7"/>
      <c r="E25" s="6"/>
      <c r="F25" s="6"/>
      <c r="G25" s="6"/>
      <c r="H25" s="8"/>
      <c r="I25" t="s" s="9">
        <v>62</v>
      </c>
      <c r="J25" s="8"/>
      <c r="K25" s="8"/>
      <c r="L25" s="6">
        <v>8</v>
      </c>
      <c r="M25" s="10">
        <v>41502</v>
      </c>
      <c r="N25" s="10">
        <v>41516</v>
      </c>
      <c r="O25" s="8"/>
    </row>
    <row r="26" ht="22.65" customHeight="1">
      <c r="A26" s="11"/>
      <c r="B26" t="s" s="5">
        <v>67</v>
      </c>
      <c r="C26" s="7">
        <v>1</v>
      </c>
      <c r="D26" s="6"/>
      <c r="E26" s="6"/>
      <c r="F26" s="6"/>
      <c r="G26" s="6"/>
      <c r="H26" s="8"/>
      <c r="I26" t="s" s="9">
        <v>62</v>
      </c>
      <c r="J26" s="8"/>
      <c r="K26" s="8"/>
      <c r="L26" s="8"/>
      <c r="M26" s="10">
        <v>41502</v>
      </c>
      <c r="N26" s="10">
        <v>41516</v>
      </c>
      <c r="O26" s="12"/>
    </row>
    <row r="27" ht="37.25" customHeight="1">
      <c r="A27" t="s" s="5">
        <v>68</v>
      </c>
      <c r="B27" t="s" s="5">
        <v>69</v>
      </c>
      <c r="C27" s="7"/>
      <c r="D27" s="6">
        <v>1</v>
      </c>
      <c r="E27" s="6"/>
      <c r="F27" s="7">
        <v>1</v>
      </c>
      <c r="G27" s="6"/>
      <c r="H27" s="8"/>
      <c r="I27" t="s" s="9">
        <v>37</v>
      </c>
      <c r="J27" s="6">
        <v>32</v>
      </c>
      <c r="K27" s="6">
        <v>24</v>
      </c>
      <c r="L27" s="8"/>
      <c r="M27" t="s" s="9">
        <v>70</v>
      </c>
      <c r="N27" t="s" s="37">
        <v>71</v>
      </c>
      <c r="O27" s="17"/>
    </row>
    <row r="28" ht="31.25" customHeight="1">
      <c r="A28" s="11"/>
      <c r="B28" t="s" s="5">
        <v>72</v>
      </c>
      <c r="C28" s="6"/>
      <c r="D28" s="7">
        <v>1</v>
      </c>
      <c r="E28" s="7">
        <v>1</v>
      </c>
      <c r="F28" s="6"/>
      <c r="G28" s="6"/>
      <c r="H28" s="8"/>
      <c r="I28" t="s" s="9">
        <v>73</v>
      </c>
      <c r="J28" s="6">
        <v>2</v>
      </c>
      <c r="K28" s="6">
        <v>4</v>
      </c>
      <c r="L28" s="14"/>
      <c r="M28" t="s" s="38">
        <v>74</v>
      </c>
      <c r="N28" t="s" s="25">
        <v>75</v>
      </c>
      <c r="O28" s="39"/>
    </row>
    <row r="29" ht="31.25" customHeight="1">
      <c r="A29" s="11"/>
      <c r="B29" t="s" s="5">
        <v>76</v>
      </c>
      <c r="C29" s="6"/>
      <c r="D29" s="7">
        <v>1</v>
      </c>
      <c r="E29" s="6"/>
      <c r="F29" s="6"/>
      <c r="G29" s="6"/>
      <c r="H29" s="8"/>
      <c r="I29" t="s" s="9">
        <v>73</v>
      </c>
      <c r="J29" s="6">
        <v>12</v>
      </c>
      <c r="K29" s="6">
        <v>12</v>
      </c>
      <c r="L29" s="14"/>
      <c r="M29" t="s" s="25">
        <v>77</v>
      </c>
      <c r="N29" t="s" s="25">
        <v>78</v>
      </c>
      <c r="O29" s="29"/>
    </row>
    <row r="30" ht="31.25" customHeight="1">
      <c r="A30" s="11"/>
      <c r="B30" t="s" s="5">
        <v>79</v>
      </c>
      <c r="C30" s="6"/>
      <c r="D30" s="7">
        <v>1</v>
      </c>
      <c r="E30" s="7">
        <v>1</v>
      </c>
      <c r="F30" s="6"/>
      <c r="G30" s="6"/>
      <c r="H30" s="8"/>
      <c r="I30" t="s" s="9">
        <v>73</v>
      </c>
      <c r="J30" s="6">
        <v>2</v>
      </c>
      <c r="K30" s="6">
        <v>4</v>
      </c>
      <c r="L30" s="14"/>
      <c r="M30" t="s" s="25">
        <v>80</v>
      </c>
      <c r="N30" t="s" s="25">
        <v>81</v>
      </c>
      <c r="O30" s="29"/>
    </row>
    <row r="31" ht="23" customHeight="1">
      <c r="A31" s="11"/>
      <c r="B31" t="s" s="5">
        <v>82</v>
      </c>
      <c r="C31" s="7">
        <v>1</v>
      </c>
      <c r="D31" s="6"/>
      <c r="E31" s="6"/>
      <c r="F31" s="6"/>
      <c r="G31" s="6"/>
      <c r="H31" s="8"/>
      <c r="I31" t="s" s="9">
        <v>83</v>
      </c>
      <c r="J31" s="8"/>
      <c r="K31" s="8"/>
      <c r="L31" s="40">
        <v>8</v>
      </c>
      <c r="M31" t="s" s="25">
        <v>84</v>
      </c>
      <c r="N31" t="s" s="25">
        <v>85</v>
      </c>
      <c r="O31" s="29"/>
    </row>
    <row r="32" ht="23" customHeight="1">
      <c r="A32" s="11"/>
      <c r="B32" t="s" s="5">
        <v>86</v>
      </c>
      <c r="C32" s="6">
        <v>1</v>
      </c>
      <c r="D32" s="7"/>
      <c r="E32" s="6"/>
      <c r="F32" s="6"/>
      <c r="G32" s="6"/>
      <c r="H32" s="8"/>
      <c r="I32" t="s" s="9">
        <v>62</v>
      </c>
      <c r="J32" s="8"/>
      <c r="K32" s="8"/>
      <c r="L32" s="6">
        <v>10</v>
      </c>
      <c r="M32" s="41">
        <v>41503</v>
      </c>
      <c r="N32" s="41">
        <v>41520</v>
      </c>
      <c r="O32" s="8"/>
    </row>
    <row r="33" ht="31.25" customHeight="1">
      <c r="A33" s="11"/>
      <c r="B33" t="s" s="5">
        <v>87</v>
      </c>
      <c r="C33" s="6"/>
      <c r="D33" s="7">
        <v>1</v>
      </c>
      <c r="E33" s="7">
        <v>1</v>
      </c>
      <c r="F33" s="6"/>
      <c r="G33" s="6"/>
      <c r="H33" s="8"/>
      <c r="I33" t="s" s="9">
        <v>73</v>
      </c>
      <c r="J33" s="6">
        <v>3</v>
      </c>
      <c r="K33" s="6">
        <v>4</v>
      </c>
      <c r="L33" s="14"/>
      <c r="M33" t="s" s="42">
        <v>88</v>
      </c>
      <c r="N33" t="s" s="42">
        <v>89</v>
      </c>
      <c r="O33" s="43"/>
    </row>
    <row r="34" ht="37.25" customHeight="1">
      <c r="A34" s="11"/>
      <c r="B34" t="s" s="5">
        <v>90</v>
      </c>
      <c r="C34" s="6"/>
      <c r="D34" s="7">
        <v>1</v>
      </c>
      <c r="E34" s="6"/>
      <c r="F34" s="6"/>
      <c r="G34" s="6"/>
      <c r="H34" t="s" s="9">
        <v>91</v>
      </c>
      <c r="I34" t="s" s="9">
        <v>23</v>
      </c>
      <c r="J34" s="6">
        <v>24</v>
      </c>
      <c r="K34" s="6">
        <v>24</v>
      </c>
      <c r="L34" s="8"/>
      <c r="M34" t="s" s="9">
        <v>92</v>
      </c>
      <c r="N34" t="s" s="9">
        <v>92</v>
      </c>
      <c r="O34" s="13"/>
    </row>
    <row r="35" ht="23" customHeight="1">
      <c r="A35" s="11"/>
      <c r="B35" t="s" s="5">
        <v>93</v>
      </c>
      <c r="C35" s="6">
        <v>1</v>
      </c>
      <c r="D35" s="7"/>
      <c r="E35" s="7"/>
      <c r="F35" s="6"/>
      <c r="G35" s="6"/>
      <c r="H35" s="8"/>
      <c r="I35" t="s" s="9">
        <v>83</v>
      </c>
      <c r="J35" s="8"/>
      <c r="K35" s="8"/>
      <c r="L35" s="40">
        <v>36</v>
      </c>
      <c r="M35" t="s" s="38">
        <v>94</v>
      </c>
      <c r="N35" t="s" s="38">
        <v>95</v>
      </c>
      <c r="O35" s="39"/>
    </row>
    <row r="36" ht="22.65" customHeight="1">
      <c r="A36" s="11"/>
      <c r="B36" t="s" s="5">
        <v>96</v>
      </c>
      <c r="C36" s="6">
        <v>1</v>
      </c>
      <c r="D36" s="7"/>
      <c r="E36" s="7"/>
      <c r="F36" s="6"/>
      <c r="G36" s="6"/>
      <c r="H36" s="8"/>
      <c r="I36" t="s" s="9">
        <v>62</v>
      </c>
      <c r="J36" s="8"/>
      <c r="K36" s="8"/>
      <c r="L36" s="6">
        <v>8</v>
      </c>
      <c r="M36" s="31">
        <v>41503</v>
      </c>
      <c r="N36" s="31">
        <v>41530</v>
      </c>
      <c r="O36" s="8"/>
    </row>
    <row r="37" ht="22.65" customHeight="1">
      <c r="A37" s="11"/>
      <c r="B37" t="s" s="5">
        <v>97</v>
      </c>
      <c r="C37" s="6">
        <v>1</v>
      </c>
      <c r="D37" s="7"/>
      <c r="E37" s="7"/>
      <c r="F37" s="6"/>
      <c r="G37" s="6"/>
      <c r="H37" s="8"/>
      <c r="I37" t="s" s="9">
        <v>62</v>
      </c>
      <c r="J37" s="8"/>
      <c r="K37" s="8"/>
      <c r="L37" s="6">
        <v>10</v>
      </c>
      <c r="M37" s="23">
        <v>41507</v>
      </c>
      <c r="N37" s="23">
        <v>41531</v>
      </c>
      <c r="O37" s="8"/>
    </row>
    <row r="38" ht="31.25" customHeight="1">
      <c r="A38" s="11"/>
      <c r="B38" t="s" s="5">
        <v>98</v>
      </c>
      <c r="C38" s="6">
        <v>1</v>
      </c>
      <c r="D38" s="7"/>
      <c r="E38" s="6"/>
      <c r="F38" s="6"/>
      <c r="G38" s="6"/>
      <c r="H38" s="8"/>
      <c r="I38" t="s" s="9">
        <v>73</v>
      </c>
      <c r="J38" s="6">
        <v>16</v>
      </c>
      <c r="K38" s="6">
        <v>12</v>
      </c>
      <c r="L38" s="14"/>
      <c r="M38" t="s" s="25">
        <v>99</v>
      </c>
      <c r="N38" t="s" s="42">
        <v>100</v>
      </c>
      <c r="O38" s="43"/>
    </row>
    <row r="39" ht="37.25" customHeight="1">
      <c r="A39" s="11"/>
      <c r="B39" t="s" s="5">
        <v>101</v>
      </c>
      <c r="C39" s="6"/>
      <c r="D39" s="7">
        <v>1</v>
      </c>
      <c r="E39" s="7">
        <v>1</v>
      </c>
      <c r="F39" s="6"/>
      <c r="G39" s="6"/>
      <c r="H39" t="s" s="9">
        <v>102</v>
      </c>
      <c r="I39" t="s" s="9">
        <v>23</v>
      </c>
      <c r="J39" s="6">
        <v>4</v>
      </c>
      <c r="K39" s="6">
        <v>3</v>
      </c>
      <c r="L39" s="8"/>
      <c r="M39" s="41">
        <v>41487</v>
      </c>
      <c r="N39" t="s" s="9">
        <v>103</v>
      </c>
      <c r="O39" s="13"/>
    </row>
    <row r="40" ht="23" customHeight="1">
      <c r="A40" s="11"/>
      <c r="B40" t="s" s="5">
        <v>104</v>
      </c>
      <c r="C40" s="6">
        <v>1</v>
      </c>
      <c r="D40" s="7"/>
      <c r="E40" s="7"/>
      <c r="F40" s="6"/>
      <c r="G40" s="6"/>
      <c r="H40" s="8"/>
      <c r="I40" t="s" s="9">
        <v>105</v>
      </c>
      <c r="J40" s="8"/>
      <c r="K40" s="8"/>
      <c r="L40" s="40">
        <v>24</v>
      </c>
      <c r="M40" s="44">
        <v>41501</v>
      </c>
      <c r="N40" s="33">
        <v>41523</v>
      </c>
      <c r="O40" s="39"/>
    </row>
    <row r="41" ht="31.25" customHeight="1">
      <c r="A41" s="11"/>
      <c r="B41" t="s" s="5">
        <v>106</v>
      </c>
      <c r="C41" s="6"/>
      <c r="D41" s="7">
        <v>1</v>
      </c>
      <c r="E41" s="7"/>
      <c r="F41" s="6"/>
      <c r="G41" s="6"/>
      <c r="H41" s="8"/>
      <c r="I41" t="s" s="9">
        <v>73</v>
      </c>
      <c r="J41" s="18">
        <v>10</v>
      </c>
      <c r="K41" s="18">
        <v>8</v>
      </c>
      <c r="L41" s="14"/>
      <c r="M41" s="44">
        <v>41516</v>
      </c>
      <c r="N41" t="s" s="25">
        <v>107</v>
      </c>
      <c r="O41" s="29"/>
    </row>
    <row r="42" ht="31.25" customHeight="1">
      <c r="A42" s="11"/>
      <c r="B42" t="s" s="5">
        <v>108</v>
      </c>
      <c r="C42" s="6"/>
      <c r="D42" s="7">
        <v>1</v>
      </c>
      <c r="E42" s="7"/>
      <c r="F42" s="6"/>
      <c r="G42" s="6"/>
      <c r="H42" s="8"/>
      <c r="I42" t="s" s="9">
        <v>73</v>
      </c>
      <c r="J42" s="18">
        <v>16</v>
      </c>
      <c r="K42" s="18">
        <v>12</v>
      </c>
      <c r="L42" s="14"/>
      <c r="M42" t="s" s="25">
        <v>109</v>
      </c>
      <c r="N42" t="s" s="25">
        <v>110</v>
      </c>
      <c r="O42" s="29"/>
    </row>
    <row r="43" ht="31.25" customHeight="1">
      <c r="A43" s="11"/>
      <c r="B43" t="s" s="5">
        <v>111</v>
      </c>
      <c r="C43" s="6"/>
      <c r="D43" s="7">
        <v>1</v>
      </c>
      <c r="E43" s="7">
        <v>1</v>
      </c>
      <c r="F43" s="6"/>
      <c r="G43" s="6"/>
      <c r="H43" s="8"/>
      <c r="I43" t="s" s="9">
        <v>73</v>
      </c>
      <c r="J43" s="18">
        <v>3</v>
      </c>
      <c r="K43" s="18">
        <v>2</v>
      </c>
      <c r="L43" s="14"/>
      <c r="M43" t="s" s="25">
        <v>109</v>
      </c>
      <c r="N43" t="s" s="25">
        <v>112</v>
      </c>
      <c r="O43" s="29"/>
    </row>
    <row r="44" ht="31.25" customHeight="1">
      <c r="A44" t="s" s="5">
        <v>113</v>
      </c>
      <c r="B44" t="s" s="5">
        <v>114</v>
      </c>
      <c r="C44" s="6"/>
      <c r="D44" s="7">
        <v>1</v>
      </c>
      <c r="E44" s="6"/>
      <c r="F44" s="6"/>
      <c r="G44" s="6"/>
      <c r="H44" s="8"/>
      <c r="I44" t="s" s="9">
        <v>73</v>
      </c>
      <c r="J44" s="18">
        <v>16</v>
      </c>
      <c r="K44" s="18">
        <v>20</v>
      </c>
      <c r="L44" s="14"/>
      <c r="M44" t="s" s="25">
        <v>115</v>
      </c>
      <c r="N44" t="s" s="25">
        <v>116</v>
      </c>
      <c r="O44" s="29"/>
    </row>
    <row r="45" ht="37" customHeight="1">
      <c r="A45" s="11"/>
      <c r="B45" t="s" s="5">
        <v>117</v>
      </c>
      <c r="C45" s="6"/>
      <c r="D45" s="7">
        <v>1</v>
      </c>
      <c r="E45" s="6"/>
      <c r="F45" s="6"/>
      <c r="G45" s="6"/>
      <c r="H45" t="s" s="9">
        <v>118</v>
      </c>
      <c r="I45" t="s" s="9">
        <v>73</v>
      </c>
      <c r="J45" s="6">
        <v>32</v>
      </c>
      <c r="K45" s="6">
        <v>32</v>
      </c>
      <c r="L45" s="14"/>
      <c r="M45" t="s" s="25">
        <v>119</v>
      </c>
      <c r="N45" t="s" s="25">
        <v>120</v>
      </c>
      <c r="O45" s="29"/>
    </row>
    <row r="46" ht="78.95" customHeight="1">
      <c r="A46" s="11"/>
      <c r="B46" t="s" s="5">
        <v>121</v>
      </c>
      <c r="C46" s="6">
        <v>1</v>
      </c>
      <c r="D46" s="7"/>
      <c r="E46" s="6"/>
      <c r="F46" s="6"/>
      <c r="G46" s="6"/>
      <c r="H46" t="s" s="9">
        <v>122</v>
      </c>
      <c r="I46" t="s" s="9">
        <v>62</v>
      </c>
      <c r="J46" s="45"/>
      <c r="K46" s="8"/>
      <c r="L46" s="6">
        <v>8</v>
      </c>
      <c r="M46" s="31">
        <v>41507</v>
      </c>
      <c r="N46" s="31">
        <v>41531</v>
      </c>
      <c r="O46" s="8"/>
    </row>
    <row r="47" ht="22.35" customHeight="1">
      <c r="A47" s="11"/>
      <c r="B47" t="s" s="5">
        <v>123</v>
      </c>
      <c r="C47" s="6">
        <v>1</v>
      </c>
      <c r="D47" s="7"/>
      <c r="E47" s="6"/>
      <c r="F47" s="6"/>
      <c r="G47" s="6"/>
      <c r="H47" s="8"/>
      <c r="I47" t="s" s="9">
        <v>62</v>
      </c>
      <c r="J47" s="45"/>
      <c r="K47" s="8"/>
      <c r="L47" s="6">
        <v>8</v>
      </c>
      <c r="M47" s="10">
        <v>41508</v>
      </c>
      <c r="N47" s="10">
        <v>41538</v>
      </c>
      <c r="O47" s="8"/>
    </row>
    <row r="48" ht="22.35" customHeight="1">
      <c r="A48" s="11"/>
      <c r="B48" t="s" s="5">
        <v>124</v>
      </c>
      <c r="C48" s="7">
        <v>1</v>
      </c>
      <c r="D48" s="6"/>
      <c r="E48" s="6"/>
      <c r="F48" s="6"/>
      <c r="G48" s="6"/>
      <c r="H48" s="8"/>
      <c r="I48" t="s" s="9">
        <v>62</v>
      </c>
      <c r="J48" s="45"/>
      <c r="K48" s="8"/>
      <c r="L48" s="6">
        <v>8</v>
      </c>
      <c r="M48" s="10">
        <v>41509</v>
      </c>
      <c r="N48" s="10">
        <v>41538</v>
      </c>
      <c r="O48" s="8"/>
    </row>
    <row r="49" ht="22.65" customHeight="1">
      <c r="A49" s="11"/>
      <c r="B49" t="s" s="5">
        <v>125</v>
      </c>
      <c r="C49" s="7">
        <v>1</v>
      </c>
      <c r="D49" s="6"/>
      <c r="E49" s="6"/>
      <c r="F49" s="6"/>
      <c r="G49" s="6"/>
      <c r="H49" s="8"/>
      <c r="I49" t="s" s="9">
        <v>62</v>
      </c>
      <c r="J49" s="45"/>
      <c r="K49" s="8"/>
      <c r="L49" s="6">
        <v>3</v>
      </c>
      <c r="M49" s="23">
        <v>41510</v>
      </c>
      <c r="N49" s="23">
        <v>41541</v>
      </c>
      <c r="O49" s="8"/>
    </row>
    <row r="50" ht="31.25" customHeight="1">
      <c r="A50" s="11"/>
      <c r="B50" t="s" s="5">
        <v>126</v>
      </c>
      <c r="C50" s="7"/>
      <c r="D50" s="6">
        <v>1</v>
      </c>
      <c r="E50" s="6"/>
      <c r="F50" s="6"/>
      <c r="G50" s="6"/>
      <c r="H50" s="8"/>
      <c r="I50" t="s" s="9">
        <v>73</v>
      </c>
      <c r="J50" s="18">
        <v>12</v>
      </c>
      <c r="K50" s="6">
        <v>16</v>
      </c>
      <c r="L50" s="14"/>
      <c r="M50" t="s" s="25">
        <v>127</v>
      </c>
      <c r="N50" t="s" s="25">
        <v>128</v>
      </c>
      <c r="O50" s="29"/>
    </row>
    <row r="51" ht="23" customHeight="1">
      <c r="A51" t="s" s="5">
        <v>129</v>
      </c>
      <c r="B51" t="s" s="5">
        <v>130</v>
      </c>
      <c r="C51" s="7">
        <v>1</v>
      </c>
      <c r="D51" s="6"/>
      <c r="E51" s="6"/>
      <c r="F51" s="6"/>
      <c r="G51" s="6"/>
      <c r="H51" s="8"/>
      <c r="I51" t="s" s="9">
        <v>83</v>
      </c>
      <c r="J51" s="8"/>
      <c r="K51" s="8"/>
      <c r="L51" s="40">
        <v>20</v>
      </c>
      <c r="M51" t="s" s="25">
        <v>131</v>
      </c>
      <c r="N51" t="s" s="25">
        <v>132</v>
      </c>
      <c r="O51" s="29"/>
    </row>
    <row r="52" ht="23" customHeight="1">
      <c r="A52" s="11"/>
      <c r="B52" t="s" s="5">
        <v>133</v>
      </c>
      <c r="C52" s="7">
        <v>1</v>
      </c>
      <c r="D52" s="7">
        <v>1</v>
      </c>
      <c r="E52" s="6"/>
      <c r="F52" s="6"/>
      <c r="G52" s="6"/>
      <c r="H52" s="8"/>
      <c r="I52" t="s" s="9">
        <v>83</v>
      </c>
      <c r="J52" s="8"/>
      <c r="K52" s="8"/>
      <c r="L52" s="40">
        <v>16</v>
      </c>
      <c r="M52" t="s" s="25">
        <v>134</v>
      </c>
      <c r="N52" t="s" s="25">
        <v>135</v>
      </c>
      <c r="O52" s="29"/>
    </row>
    <row r="53" ht="23" customHeight="1">
      <c r="A53" s="11"/>
      <c r="B53" t="s" s="5">
        <v>136</v>
      </c>
      <c r="C53" s="7">
        <v>1</v>
      </c>
      <c r="D53" s="6"/>
      <c r="E53" s="6"/>
      <c r="F53" s="6"/>
      <c r="G53" s="6"/>
      <c r="H53" s="12"/>
      <c r="I53" t="s" s="9">
        <v>83</v>
      </c>
      <c r="J53" s="8"/>
      <c r="K53" s="8"/>
      <c r="L53" s="40">
        <v>8</v>
      </c>
      <c r="M53" t="s" s="25">
        <v>137</v>
      </c>
      <c r="N53" t="s" s="25">
        <v>138</v>
      </c>
      <c r="O53" s="29"/>
    </row>
    <row r="54" ht="23" customHeight="1">
      <c r="A54" s="11"/>
      <c r="B54" t="s" s="5">
        <v>139</v>
      </c>
      <c r="C54" s="7">
        <v>1</v>
      </c>
      <c r="D54" s="6"/>
      <c r="E54" s="6"/>
      <c r="F54" s="6"/>
      <c r="G54" s="40"/>
      <c r="H54" t="s" s="46">
        <v>140</v>
      </c>
      <c r="I54" t="s" s="9">
        <v>83</v>
      </c>
      <c r="J54" s="8"/>
      <c r="K54" s="8"/>
      <c r="L54" s="8"/>
      <c r="M54" s="20"/>
      <c r="N54" s="20"/>
      <c r="O54" s="8"/>
    </row>
    <row r="55" ht="23" customHeight="1">
      <c r="A55" s="11"/>
      <c r="B55" t="s" s="5">
        <v>141</v>
      </c>
      <c r="C55" s="7">
        <v>1</v>
      </c>
      <c r="D55" s="6"/>
      <c r="E55" s="6"/>
      <c r="F55" s="6"/>
      <c r="G55" s="40"/>
      <c r="H55" t="s" s="47">
        <v>140</v>
      </c>
      <c r="I55" t="s" s="9">
        <v>83</v>
      </c>
      <c r="J55" s="8"/>
      <c r="K55" s="8"/>
      <c r="L55" s="8"/>
      <c r="M55" s="12"/>
      <c r="N55" s="12"/>
      <c r="O55" s="8"/>
    </row>
    <row r="56" ht="23" customHeight="1">
      <c r="A56" s="11"/>
      <c r="B56" t="s" s="5">
        <v>142</v>
      </c>
      <c r="C56" s="7">
        <v>1</v>
      </c>
      <c r="D56" s="6"/>
      <c r="E56" s="6"/>
      <c r="F56" s="6"/>
      <c r="G56" s="6"/>
      <c r="H56" s="8"/>
      <c r="I56" t="s" s="9">
        <v>83</v>
      </c>
      <c r="J56" s="8"/>
      <c r="K56" s="8"/>
      <c r="L56" s="40">
        <v>6</v>
      </c>
      <c r="M56" t="s" s="25">
        <v>143</v>
      </c>
      <c r="N56" t="s" s="25">
        <v>144</v>
      </c>
      <c r="O56" s="29"/>
    </row>
    <row r="57" ht="23" customHeight="1">
      <c r="A57" s="11"/>
      <c r="B57" t="s" s="5">
        <v>145</v>
      </c>
      <c r="C57" s="7">
        <v>1</v>
      </c>
      <c r="D57" s="6"/>
      <c r="E57" s="6"/>
      <c r="F57" s="6"/>
      <c r="G57" s="6"/>
      <c r="H57" s="8"/>
      <c r="I57" t="s" s="9">
        <v>83</v>
      </c>
      <c r="J57" s="8"/>
      <c r="K57" s="8"/>
      <c r="L57" s="40">
        <v>8</v>
      </c>
      <c r="M57" t="s" s="25">
        <v>146</v>
      </c>
      <c r="N57" t="s" s="25">
        <v>147</v>
      </c>
      <c r="O57" s="29"/>
    </row>
    <row r="58" ht="23" customHeight="1">
      <c r="A58" s="11"/>
      <c r="B58" t="s" s="5">
        <v>148</v>
      </c>
      <c r="C58" s="7">
        <v>1</v>
      </c>
      <c r="D58" s="6"/>
      <c r="E58" s="6"/>
      <c r="F58" s="6"/>
      <c r="G58" s="6"/>
      <c r="H58" s="8"/>
      <c r="I58" t="s" s="9">
        <v>105</v>
      </c>
      <c r="J58" s="8"/>
      <c r="K58" s="8"/>
      <c r="L58" s="40">
        <v>12</v>
      </c>
      <c r="M58" s="44">
        <v>41501</v>
      </c>
      <c r="N58" s="44">
        <v>41541</v>
      </c>
      <c r="O58" s="29"/>
    </row>
    <row r="59" ht="23" customHeight="1">
      <c r="A59" s="11"/>
      <c r="B59" t="s" s="5">
        <v>149</v>
      </c>
      <c r="C59" s="7">
        <v>1</v>
      </c>
      <c r="D59" s="6"/>
      <c r="E59" s="6"/>
      <c r="F59" s="6"/>
      <c r="G59" s="6"/>
      <c r="H59" s="8"/>
      <c r="I59" t="s" s="9">
        <v>105</v>
      </c>
      <c r="J59" s="8"/>
      <c r="K59" s="8"/>
      <c r="L59" s="40">
        <v>12</v>
      </c>
      <c r="M59" s="44">
        <v>41501</v>
      </c>
      <c r="N59" s="44">
        <v>41542</v>
      </c>
      <c r="O59" s="29"/>
    </row>
    <row r="60" ht="23" customHeight="1">
      <c r="A60" s="11"/>
      <c r="B60" t="s" s="5">
        <v>150</v>
      </c>
      <c r="C60" s="7">
        <v>1</v>
      </c>
      <c r="D60" s="6"/>
      <c r="E60" s="6"/>
      <c r="F60" s="6"/>
      <c r="G60" s="6"/>
      <c r="H60" s="8"/>
      <c r="I60" t="s" s="9">
        <v>105</v>
      </c>
      <c r="J60" s="8"/>
      <c r="K60" s="8"/>
      <c r="L60" s="40">
        <v>4</v>
      </c>
      <c r="M60" s="44">
        <v>41501</v>
      </c>
      <c r="N60" s="44">
        <v>41541</v>
      </c>
      <c r="O60" s="29"/>
    </row>
    <row r="61" ht="23" customHeight="1">
      <c r="A61" s="11"/>
      <c r="B61" t="s" s="5">
        <v>151</v>
      </c>
      <c r="C61" s="7">
        <v>1</v>
      </c>
      <c r="D61" s="6"/>
      <c r="E61" s="6"/>
      <c r="F61" s="6"/>
      <c r="G61" s="6"/>
      <c r="H61" s="8"/>
      <c r="I61" t="s" s="9">
        <v>105</v>
      </c>
      <c r="J61" s="8"/>
      <c r="K61" s="8"/>
      <c r="L61" s="40">
        <v>12</v>
      </c>
      <c r="M61" s="44">
        <v>41501</v>
      </c>
      <c r="N61" s="44">
        <v>41545</v>
      </c>
      <c r="O61" s="29"/>
    </row>
    <row r="62" ht="23" customHeight="1">
      <c r="A62" s="11"/>
      <c r="B62" t="s" s="5">
        <v>152</v>
      </c>
      <c r="C62" s="7">
        <v>1</v>
      </c>
      <c r="D62" s="6"/>
      <c r="E62" s="6"/>
      <c r="F62" s="6"/>
      <c r="G62" s="6"/>
      <c r="H62" s="8"/>
      <c r="I62" t="s" s="9">
        <v>105</v>
      </c>
      <c r="J62" s="8"/>
      <c r="K62" s="8"/>
      <c r="L62" s="40">
        <v>6</v>
      </c>
      <c r="M62" s="44">
        <v>41501</v>
      </c>
      <c r="N62" s="44">
        <v>41545</v>
      </c>
      <c r="O62" s="29"/>
    </row>
    <row r="63" ht="23" customHeight="1">
      <c r="A63" s="11"/>
      <c r="B63" t="s" s="5">
        <v>153</v>
      </c>
      <c r="C63" s="6">
        <v>1</v>
      </c>
      <c r="D63" s="7"/>
      <c r="E63" s="7"/>
      <c r="F63" s="6"/>
      <c r="G63" s="6"/>
      <c r="H63" s="8"/>
      <c r="I63" t="s" s="9">
        <v>62</v>
      </c>
      <c r="J63" s="8"/>
      <c r="K63" s="8"/>
      <c r="L63" s="6">
        <v>11</v>
      </c>
      <c r="M63" s="31">
        <v>41514</v>
      </c>
      <c r="N63" s="48">
        <v>41558</v>
      </c>
      <c r="O63" s="12"/>
    </row>
    <row r="64" ht="23" customHeight="1">
      <c r="A64" s="11"/>
      <c r="B64" t="s" s="5">
        <v>154</v>
      </c>
      <c r="C64" s="6"/>
      <c r="D64" s="7">
        <v>1</v>
      </c>
      <c r="E64" s="7">
        <v>1</v>
      </c>
      <c r="F64" s="6"/>
      <c r="G64" s="6"/>
      <c r="H64" s="8"/>
      <c r="I64" t="s" s="9">
        <v>23</v>
      </c>
      <c r="J64" s="6">
        <v>2</v>
      </c>
      <c r="K64" s="6">
        <v>2</v>
      </c>
      <c r="L64" s="8"/>
      <c r="M64" s="23">
        <v>41528</v>
      </c>
      <c r="N64" s="49">
        <v>41558</v>
      </c>
      <c r="O64" s="50"/>
    </row>
    <row r="65" ht="23" customHeight="1">
      <c r="A65" s="11"/>
      <c r="B65" t="s" s="5">
        <v>155</v>
      </c>
      <c r="C65" s="7">
        <v>1</v>
      </c>
      <c r="D65" s="6"/>
      <c r="E65" s="6"/>
      <c r="F65" s="6"/>
      <c r="G65" s="6"/>
      <c r="H65" s="8"/>
      <c r="I65" t="s" s="9">
        <v>105</v>
      </c>
      <c r="J65" s="8"/>
      <c r="K65" s="8"/>
      <c r="L65" s="40">
        <v>1</v>
      </c>
      <c r="M65" s="44">
        <v>41502</v>
      </c>
      <c r="N65" s="44">
        <v>41557</v>
      </c>
      <c r="O65" s="39"/>
    </row>
    <row r="66" ht="23" customHeight="1">
      <c r="A66" s="11"/>
      <c r="B66" t="s" s="5">
        <v>156</v>
      </c>
      <c r="C66" s="7">
        <v>1</v>
      </c>
      <c r="D66" s="6"/>
      <c r="E66" s="6"/>
      <c r="F66" s="6"/>
      <c r="G66" s="6"/>
      <c r="H66" s="8"/>
      <c r="I66" t="s" s="9">
        <v>105</v>
      </c>
      <c r="J66" s="8"/>
      <c r="K66" s="8"/>
      <c r="L66" s="40">
        <v>8</v>
      </c>
      <c r="M66" s="51">
        <v>41493</v>
      </c>
      <c r="N66" s="51">
        <v>41493</v>
      </c>
      <c r="O66" s="43"/>
    </row>
    <row r="67" ht="37.25" customHeight="1">
      <c r="A67" s="11"/>
      <c r="B67" t="s" s="5">
        <v>157</v>
      </c>
      <c r="C67" s="6"/>
      <c r="D67" s="7">
        <v>1</v>
      </c>
      <c r="E67" s="6"/>
      <c r="F67" s="6"/>
      <c r="G67" s="6"/>
      <c r="H67" s="8"/>
      <c r="I67" t="s" s="9">
        <v>23</v>
      </c>
      <c r="J67" s="6">
        <v>16</v>
      </c>
      <c r="K67" s="6">
        <v>16</v>
      </c>
      <c r="L67" s="8"/>
      <c r="M67" t="s" s="9">
        <v>158</v>
      </c>
      <c r="N67" t="s" s="9">
        <v>159</v>
      </c>
      <c r="O67" s="17"/>
    </row>
    <row r="68" ht="23" customHeight="1">
      <c r="A68" s="11"/>
      <c r="B68" t="s" s="5">
        <v>160</v>
      </c>
      <c r="C68" s="7">
        <v>1</v>
      </c>
      <c r="D68" s="6"/>
      <c r="E68" s="6"/>
      <c r="F68" s="6"/>
      <c r="G68" s="6"/>
      <c r="H68" s="8"/>
      <c r="I68" t="s" s="9">
        <v>105</v>
      </c>
      <c r="J68" s="8"/>
      <c r="K68" s="8"/>
      <c r="L68" s="40">
        <v>13</v>
      </c>
      <c r="M68" s="33">
        <v>41493</v>
      </c>
      <c r="N68" s="33">
        <v>41562</v>
      </c>
      <c r="O68" s="39"/>
    </row>
    <row r="69" ht="23" customHeight="1">
      <c r="A69" s="11"/>
      <c r="B69" t="s" s="5">
        <v>161</v>
      </c>
      <c r="C69" s="7">
        <v>1</v>
      </c>
      <c r="D69" s="6"/>
      <c r="E69" s="6"/>
      <c r="F69" s="6"/>
      <c r="G69" s="6"/>
      <c r="H69" s="8"/>
      <c r="I69" t="s" s="9">
        <v>105</v>
      </c>
      <c r="J69" s="8"/>
      <c r="K69" s="8"/>
      <c r="L69" s="40">
        <v>1</v>
      </c>
      <c r="M69" s="44">
        <v>41493</v>
      </c>
      <c r="N69" s="44">
        <v>41493</v>
      </c>
      <c r="O69" s="29"/>
    </row>
    <row r="70" ht="23" customHeight="1">
      <c r="A70" s="11"/>
      <c r="B70" t="s" s="5">
        <v>162</v>
      </c>
      <c r="C70" s="7">
        <v>1</v>
      </c>
      <c r="D70" s="6"/>
      <c r="E70" s="6"/>
      <c r="F70" s="6"/>
      <c r="G70" s="6"/>
      <c r="H70" s="8"/>
      <c r="I70" t="s" s="9">
        <v>83</v>
      </c>
      <c r="J70" s="8"/>
      <c r="K70" s="8"/>
      <c r="L70" s="40">
        <v>12</v>
      </c>
      <c r="M70" t="s" s="42">
        <v>163</v>
      </c>
      <c r="N70" t="s" s="25">
        <v>164</v>
      </c>
      <c r="O70" s="43"/>
    </row>
    <row r="71" ht="37.25" customHeight="1">
      <c r="A71" s="11"/>
      <c r="B71" t="s" s="5">
        <v>165</v>
      </c>
      <c r="C71" s="7"/>
      <c r="D71" s="6">
        <v>1</v>
      </c>
      <c r="E71" s="6"/>
      <c r="F71" s="6"/>
      <c r="G71" s="6"/>
      <c r="H71" s="8"/>
      <c r="I71" t="s" s="9">
        <v>23</v>
      </c>
      <c r="J71" s="6">
        <v>16</v>
      </c>
      <c r="K71" s="6">
        <v>16</v>
      </c>
      <c r="L71" s="8"/>
      <c r="M71" t="s" s="9">
        <v>166</v>
      </c>
      <c r="N71" s="31">
        <v>41538</v>
      </c>
      <c r="O71" s="13"/>
    </row>
    <row r="72" ht="37.25" customHeight="1">
      <c r="A72" s="11"/>
      <c r="B72" t="s" s="5">
        <v>167</v>
      </c>
      <c r="C72" s="6"/>
      <c r="D72" s="7">
        <v>1</v>
      </c>
      <c r="E72" s="7">
        <v>1</v>
      </c>
      <c r="F72" s="6"/>
      <c r="G72" s="6"/>
      <c r="H72" s="8"/>
      <c r="I72" t="s" s="9">
        <v>23</v>
      </c>
      <c r="J72" s="6">
        <v>4</v>
      </c>
      <c r="K72" s="6">
        <v>4</v>
      </c>
      <c r="L72" s="8"/>
      <c r="M72" t="s" s="9">
        <v>168</v>
      </c>
      <c r="N72" t="s" s="9">
        <v>169</v>
      </c>
      <c r="O72" s="13"/>
    </row>
    <row r="73" ht="23" customHeight="1">
      <c r="A73" t="s" s="5">
        <v>170</v>
      </c>
      <c r="B73" t="s" s="5">
        <v>171</v>
      </c>
      <c r="C73" s="6">
        <v>1</v>
      </c>
      <c r="D73" s="8"/>
      <c r="E73" s="8"/>
      <c r="F73" s="8"/>
      <c r="G73" s="8"/>
      <c r="H73" s="8"/>
      <c r="I73" t="s" s="9">
        <v>105</v>
      </c>
      <c r="J73" s="8"/>
      <c r="K73" s="8"/>
      <c r="L73" s="40">
        <v>4</v>
      </c>
      <c r="M73" s="33">
        <v>41502</v>
      </c>
      <c r="N73" s="33">
        <v>41502</v>
      </c>
      <c r="O73" s="39"/>
    </row>
    <row r="74" ht="20.35" customHeight="1">
      <c r="A74" s="52"/>
      <c r="B74" s="52"/>
      <c r="C74" s="6">
        <f>SUM(C3:C72)</f>
        <v>38</v>
      </c>
      <c r="D74" s="6">
        <f>SUM(D3:D72)</f>
        <v>32</v>
      </c>
      <c r="E74" s="6">
        <f>SUM(E3:E72)</f>
        <v>7</v>
      </c>
      <c r="F74" s="8"/>
      <c r="G74" s="8"/>
      <c r="H74" s="8"/>
      <c r="I74" s="8"/>
      <c r="J74" s="8"/>
      <c r="K74" s="8"/>
      <c r="L74" s="8"/>
      <c r="M74" s="20"/>
      <c r="N74" s="20"/>
      <c r="O74" s="8"/>
    </row>
    <row r="75" ht="20.05" customHeight="1">
      <c r="A75" s="52"/>
      <c r="B75" s="52"/>
      <c r="C75" s="8"/>
      <c r="D75" s="6">
        <f>D74-E74</f>
        <v>25</v>
      </c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</row>
    <row r="76" ht="20.05" customHeight="1">
      <c r="A76" s="52"/>
      <c r="B76" s="52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</row>
    <row r="77" ht="22.35" customHeight="1">
      <c r="A77" t="s" s="5">
        <v>53</v>
      </c>
      <c r="B77" s="53">
        <v>196</v>
      </c>
      <c r="C77" s="6">
        <f>$B77/8</f>
        <v>24.5</v>
      </c>
      <c r="D77" s="8"/>
      <c r="E77" s="6">
        <f>SUM($B77:$B78)</f>
        <v>374</v>
      </c>
      <c r="F77" s="6">
        <f>E77-20</f>
        <v>354</v>
      </c>
      <c r="G77" s="6">
        <f>F77/25</f>
        <v>14.16</v>
      </c>
      <c r="H77" s="8"/>
      <c r="I77" s="8"/>
      <c r="J77" s="8"/>
      <c r="K77" s="8"/>
      <c r="L77" s="8"/>
      <c r="M77" s="8"/>
      <c r="N77" s="8"/>
      <c r="O77" s="8"/>
    </row>
    <row r="78" ht="22.35" customHeight="1">
      <c r="A78" t="s" s="5">
        <v>172</v>
      </c>
      <c r="B78" s="53">
        <v>178</v>
      </c>
      <c r="C78" s="19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</row>
    <row r="79" ht="22.35" customHeight="1">
      <c r="A79" t="s" s="5">
        <v>47</v>
      </c>
      <c r="B79" s="53">
        <v>189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</row>
    <row r="80" ht="22.35" customHeight="1">
      <c r="A80" t="s" s="5">
        <v>43</v>
      </c>
      <c r="B80" s="53">
        <v>218</v>
      </c>
      <c r="C80" s="6">
        <f>$B80/8</f>
        <v>27.25</v>
      </c>
      <c r="D80" s="8"/>
      <c r="E80" s="6">
        <f>SUM($B79:$B80)</f>
        <v>407</v>
      </c>
      <c r="F80" s="6">
        <f>E80-23</f>
        <v>384</v>
      </c>
      <c r="G80" s="6">
        <f>F80/25</f>
        <v>15.36</v>
      </c>
      <c r="H80" s="8"/>
      <c r="I80" s="8"/>
      <c r="J80" s="8"/>
      <c r="K80" s="8"/>
      <c r="L80" s="8"/>
      <c r="M80" s="8"/>
      <c r="N80" s="8"/>
      <c r="O80" s="8"/>
    </row>
    <row r="81" ht="22.35" customHeight="1">
      <c r="A81" t="s" s="5">
        <v>105</v>
      </c>
      <c r="B81" s="53">
        <v>135</v>
      </c>
      <c r="C81" s="8"/>
      <c r="D81" s="8"/>
      <c r="E81" s="6">
        <f>SUM($B81:$B83)</f>
        <v>406</v>
      </c>
      <c r="F81" s="8"/>
      <c r="G81" s="54">
        <f>E81/38</f>
        <v>10.68421052631579</v>
      </c>
      <c r="H81" s="8"/>
      <c r="I81" s="8"/>
      <c r="J81" s="8"/>
      <c r="K81" s="8"/>
      <c r="L81" s="8"/>
      <c r="M81" s="8"/>
      <c r="N81" s="8"/>
      <c r="O81" s="8"/>
    </row>
    <row r="82" ht="22.35" customHeight="1">
      <c r="A82" t="s" s="5">
        <v>83</v>
      </c>
      <c r="B82" s="53">
        <v>152</v>
      </c>
      <c r="C82" s="6">
        <f>$B82/8</f>
        <v>19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</row>
    <row r="83" ht="22.35" customHeight="1">
      <c r="A83" t="s" s="5">
        <v>62</v>
      </c>
      <c r="B83" s="53">
        <v>119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</row>
    <row r="84" ht="20.05" customHeight="1">
      <c r="A84" s="52"/>
      <c r="B84" s="52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</row>
    <row r="85" ht="20.05" customHeight="1">
      <c r="A85" s="52"/>
      <c r="B85" s="52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</row>
  </sheetData>
  <mergeCells count="1">
    <mergeCell ref="A1:O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2:H29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6.3516" style="55" customWidth="1"/>
    <col min="2" max="2" width="16.3516" style="55" customWidth="1"/>
    <col min="3" max="3" width="16.3516" style="55" customWidth="1"/>
    <col min="4" max="4" width="16.3516" style="55" customWidth="1"/>
    <col min="5" max="5" width="24.4453" style="55" customWidth="1"/>
    <col min="6" max="6" width="16.3516" style="55" customWidth="1"/>
    <col min="7" max="7" width="16.3516" style="55" customWidth="1"/>
    <col min="8" max="8" width="16.3516" style="55" customWidth="1"/>
    <col min="9" max="256" width="16.3516" style="55" customWidth="1"/>
  </cols>
  <sheetData>
    <row r="1" ht="31" customHeight="1">
      <c r="A1" t="s" s="2">
        <v>173</v>
      </c>
      <c r="B1" s="2"/>
      <c r="C1" s="2"/>
      <c r="D1" s="2"/>
      <c r="E1" s="2"/>
      <c r="F1" s="2"/>
      <c r="G1" s="2"/>
      <c r="H1" s="2"/>
    </row>
    <row r="2" ht="17" customHeight="1">
      <c r="A2" t="s" s="56">
        <v>174</v>
      </c>
      <c r="B2" t="s" s="56">
        <v>175</v>
      </c>
      <c r="C2" t="s" s="57">
        <v>176</v>
      </c>
      <c r="D2" t="s" s="57">
        <v>177</v>
      </c>
      <c r="E2" t="s" s="58">
        <v>178</v>
      </c>
      <c r="F2" t="s" s="59">
        <v>179</v>
      </c>
      <c r="G2" t="s" s="60">
        <v>8</v>
      </c>
      <c r="H2" s="61"/>
    </row>
    <row r="3" ht="37" customHeight="1">
      <c r="A3" t="s" s="62">
        <v>180</v>
      </c>
      <c r="B3" s="63"/>
      <c r="C3" s="64">
        <v>41492.375</v>
      </c>
      <c r="D3" s="64">
        <v>41495.75</v>
      </c>
      <c r="E3" t="s" s="65">
        <v>181</v>
      </c>
      <c r="F3" s="66">
        <v>8.140000000000001</v>
      </c>
      <c r="G3" t="s" s="67">
        <v>182</v>
      </c>
      <c r="H3" s="68"/>
    </row>
    <row r="4" ht="23" customHeight="1">
      <c r="A4" t="s" s="69">
        <v>183</v>
      </c>
      <c r="B4" t="s" s="70">
        <v>184</v>
      </c>
      <c r="C4" s="64">
        <v>41492.375</v>
      </c>
      <c r="D4" s="64">
        <v>41510.75</v>
      </c>
      <c r="E4" t="s" s="65">
        <v>185</v>
      </c>
      <c r="F4" t="s" s="65">
        <v>185</v>
      </c>
      <c r="G4" s="71"/>
      <c r="H4" s="71"/>
    </row>
    <row r="5" ht="23" customHeight="1">
      <c r="A5" s="72"/>
      <c r="B5" t="s" s="70">
        <v>186</v>
      </c>
      <c r="C5" s="64"/>
      <c r="D5" s="64"/>
      <c r="E5" t="s" s="65">
        <v>185</v>
      </c>
      <c r="F5" t="s" s="65">
        <v>185</v>
      </c>
      <c r="G5" s="71"/>
      <c r="H5" s="71"/>
    </row>
    <row r="6" ht="23" customHeight="1">
      <c r="A6" s="72"/>
      <c r="B6" t="s" s="70">
        <v>187</v>
      </c>
      <c r="C6" s="64"/>
      <c r="D6" s="64"/>
      <c r="E6" t="s" s="65">
        <v>185</v>
      </c>
      <c r="F6" t="s" s="65">
        <v>185</v>
      </c>
      <c r="G6" s="71"/>
      <c r="H6" s="71"/>
    </row>
    <row r="7" ht="23" customHeight="1">
      <c r="A7" s="72"/>
      <c r="B7" t="s" s="70">
        <v>139</v>
      </c>
      <c r="C7" s="64"/>
      <c r="D7" s="64"/>
      <c r="E7" t="s" s="65">
        <v>188</v>
      </c>
      <c r="F7" s="73">
        <v>8.300000000000001</v>
      </c>
      <c r="G7" s="71"/>
      <c r="H7" s="71"/>
    </row>
    <row r="8" ht="23" customHeight="1">
      <c r="A8" s="74"/>
      <c r="B8" t="s" s="70">
        <v>52</v>
      </c>
      <c r="C8" s="64"/>
      <c r="D8" s="64"/>
      <c r="E8" t="s" s="65">
        <v>185</v>
      </c>
      <c r="F8" t="s" s="65">
        <v>185</v>
      </c>
      <c r="G8" s="71"/>
      <c r="H8" s="71"/>
    </row>
    <row r="9" ht="37" customHeight="1">
      <c r="A9" t="s" s="62">
        <v>189</v>
      </c>
      <c r="B9" t="s" s="70">
        <v>190</v>
      </c>
      <c r="C9" s="64">
        <v>41492.375</v>
      </c>
      <c r="D9" s="64">
        <v>41502.75</v>
      </c>
      <c r="E9" t="s" s="65">
        <v>191</v>
      </c>
      <c r="F9" s="66">
        <v>8.210000000000001</v>
      </c>
      <c r="G9" s="75"/>
      <c r="H9" s="75"/>
    </row>
    <row r="10" ht="37" customHeight="1">
      <c r="A10" s="76"/>
      <c r="B10" t="s" s="70">
        <v>192</v>
      </c>
      <c r="C10" s="64">
        <v>41496.375</v>
      </c>
      <c r="D10" s="64">
        <v>41506.75</v>
      </c>
      <c r="E10" t="s" s="65">
        <v>193</v>
      </c>
      <c r="F10" s="66">
        <v>8.23</v>
      </c>
      <c r="G10" s="77"/>
      <c r="H10" s="78"/>
    </row>
    <row r="11" ht="23" customHeight="1">
      <c r="A11" s="76"/>
      <c r="B11" t="s" s="70">
        <v>194</v>
      </c>
      <c r="C11" s="64">
        <v>41500.375</v>
      </c>
      <c r="D11" s="64">
        <v>41510.75</v>
      </c>
      <c r="E11" t="s" s="65">
        <v>195</v>
      </c>
      <c r="F11" s="66">
        <v>9.01</v>
      </c>
      <c r="G11" s="77"/>
      <c r="H11" s="78"/>
    </row>
    <row r="12" ht="23" customHeight="1">
      <c r="A12" s="76"/>
      <c r="B12" t="s" s="70">
        <v>196</v>
      </c>
      <c r="C12" s="64">
        <v>41508.375</v>
      </c>
      <c r="D12" s="64">
        <v>41522.75</v>
      </c>
      <c r="E12" t="s" s="65">
        <v>197</v>
      </c>
      <c r="F12" s="66">
        <v>9.130000000000001</v>
      </c>
      <c r="G12" s="77"/>
      <c r="H12" s="78"/>
    </row>
    <row r="13" ht="23" customHeight="1">
      <c r="A13" s="76"/>
      <c r="B13" t="s" s="70">
        <v>198</v>
      </c>
      <c r="C13" s="64">
        <v>41508.375</v>
      </c>
      <c r="D13" s="64">
        <v>41521.75</v>
      </c>
      <c r="E13" t="s" s="79">
        <v>199</v>
      </c>
      <c r="F13" s="73">
        <v>9.08</v>
      </c>
      <c r="G13" s="80"/>
      <c r="H13" s="81"/>
    </row>
    <row r="14" ht="23" customHeight="1">
      <c r="A14" t="s" s="62">
        <v>113</v>
      </c>
      <c r="B14" t="s" s="70">
        <v>200</v>
      </c>
      <c r="C14" s="64">
        <v>41509.375</v>
      </c>
      <c r="D14" s="64">
        <v>41523.75</v>
      </c>
      <c r="E14" t="s" s="65">
        <v>201</v>
      </c>
      <c r="F14" s="66">
        <v>9.140000000000001</v>
      </c>
      <c r="G14" s="75"/>
      <c r="H14" s="75"/>
    </row>
    <row r="15" ht="37" customHeight="1">
      <c r="A15" s="76"/>
      <c r="B15" t="s" s="70">
        <v>202</v>
      </c>
      <c r="C15" s="64">
        <v>41513.375</v>
      </c>
      <c r="D15" s="64">
        <v>41528.75</v>
      </c>
      <c r="E15" t="s" s="65">
        <v>203</v>
      </c>
      <c r="F15" s="66">
        <v>9.140000000000001</v>
      </c>
      <c r="G15" s="77"/>
      <c r="H15" s="78"/>
    </row>
    <row r="16" ht="23" customHeight="1">
      <c r="A16" s="76"/>
      <c r="B16" t="s" s="70">
        <v>204</v>
      </c>
      <c r="C16" s="82">
        <v>41517.375</v>
      </c>
      <c r="D16" s="82">
        <v>41534.7916666667</v>
      </c>
      <c r="E16" t="s" s="65">
        <v>205</v>
      </c>
      <c r="F16" s="66">
        <v>9.210000000000001</v>
      </c>
      <c r="G16" s="77"/>
      <c r="H16" s="78"/>
    </row>
    <row r="17" ht="23" customHeight="1">
      <c r="A17" s="76"/>
      <c r="B17" t="s" s="70">
        <v>206</v>
      </c>
      <c r="C17" s="83"/>
      <c r="D17" s="83"/>
      <c r="E17" t="s" s="65">
        <v>207</v>
      </c>
      <c r="F17" s="84"/>
      <c r="G17" s="80"/>
      <c r="H17" s="81"/>
    </row>
    <row r="18" ht="23" customHeight="1">
      <c r="A18" t="s" s="62">
        <v>167</v>
      </c>
      <c r="B18" t="s" s="70">
        <v>208</v>
      </c>
      <c r="C18" s="85"/>
      <c r="D18" s="85"/>
      <c r="E18" t="s" s="65">
        <v>209</v>
      </c>
      <c r="F18" s="84"/>
      <c r="G18" s="86"/>
      <c r="H18" s="86"/>
    </row>
    <row r="19" ht="51" customHeight="1">
      <c r="A19" t="s" s="62">
        <v>129</v>
      </c>
      <c r="B19" t="s" s="70">
        <v>210</v>
      </c>
      <c r="C19" s="64">
        <v>41531.375</v>
      </c>
      <c r="D19" s="64">
        <v>41538.75</v>
      </c>
      <c r="E19" t="s" s="65">
        <v>211</v>
      </c>
      <c r="F19" s="73">
        <v>9.27</v>
      </c>
      <c r="G19" s="86"/>
      <c r="H19" s="86"/>
    </row>
    <row r="20" ht="37" customHeight="1">
      <c r="A20" s="76"/>
      <c r="B20" t="s" s="70">
        <v>212</v>
      </c>
      <c r="C20" s="64"/>
      <c r="D20" s="64"/>
      <c r="E20" t="s" s="65">
        <v>213</v>
      </c>
      <c r="F20" s="73"/>
      <c r="G20" s="86"/>
      <c r="H20" s="86"/>
    </row>
    <row r="21" ht="23" customHeight="1">
      <c r="A21" s="76"/>
      <c r="B21" t="s" s="70">
        <v>151</v>
      </c>
      <c r="C21" s="82">
        <v>41538.375</v>
      </c>
      <c r="D21" s="82">
        <v>41544.75</v>
      </c>
      <c r="E21" t="s" s="65">
        <v>214</v>
      </c>
      <c r="F21" s="73">
        <v>10.11</v>
      </c>
      <c r="G21" s="86"/>
      <c r="H21" s="86"/>
    </row>
    <row r="22" ht="23" customHeight="1">
      <c r="A22" s="76"/>
      <c r="B22" t="s" s="70">
        <v>215</v>
      </c>
      <c r="C22" s="83"/>
      <c r="D22" s="83"/>
      <c r="E22" t="s" s="65">
        <v>216</v>
      </c>
      <c r="F22" s="73"/>
      <c r="G22" s="86"/>
      <c r="H22" s="86"/>
    </row>
    <row r="23" ht="23" customHeight="1">
      <c r="A23" s="76"/>
      <c r="B23" t="s" s="70">
        <v>217</v>
      </c>
      <c r="C23" s="85"/>
      <c r="D23" s="85"/>
      <c r="E23" t="s" s="65">
        <v>218</v>
      </c>
      <c r="F23" s="73"/>
      <c r="G23" s="86"/>
      <c r="H23" s="86"/>
    </row>
    <row r="24" ht="37" customHeight="1">
      <c r="A24" s="76"/>
      <c r="B24" t="s" s="70">
        <v>219</v>
      </c>
      <c r="C24" s="64">
        <v>41541.375</v>
      </c>
      <c r="D24" s="64">
        <v>41546.75</v>
      </c>
      <c r="E24" t="s" s="65">
        <v>220</v>
      </c>
      <c r="F24" s="73"/>
      <c r="G24" s="86"/>
      <c r="H24" s="86"/>
    </row>
    <row r="25" ht="23" customHeight="1">
      <c r="A25" s="76"/>
      <c r="B25" t="s" s="70">
        <v>221</v>
      </c>
      <c r="C25" s="87">
        <v>41546.375</v>
      </c>
      <c r="D25" s="87">
        <v>41559.75</v>
      </c>
      <c r="E25" t="s" s="65">
        <v>185</v>
      </c>
      <c r="F25" t="s" s="65">
        <v>185</v>
      </c>
      <c r="G25" s="86"/>
      <c r="H25" s="86"/>
    </row>
    <row r="26" ht="23" customHeight="1">
      <c r="A26" s="76"/>
      <c r="B26" t="s" s="70">
        <v>160</v>
      </c>
      <c r="C26" s="88"/>
      <c r="D26" s="88"/>
      <c r="E26" t="s" s="65">
        <v>185</v>
      </c>
      <c r="F26" t="s" s="65">
        <v>185</v>
      </c>
      <c r="G26" s="86"/>
      <c r="H26" s="86"/>
    </row>
    <row r="27" ht="23" customHeight="1">
      <c r="A27" s="76"/>
      <c r="B27" s="63"/>
      <c r="C27" s="64"/>
      <c r="D27" s="64"/>
      <c r="E27" s="89"/>
      <c r="F27" s="86"/>
      <c r="G27" s="86"/>
      <c r="H27" s="86"/>
    </row>
    <row r="28" ht="23" customHeight="1">
      <c r="A28" s="76"/>
      <c r="B28" s="63"/>
      <c r="C28" s="64"/>
      <c r="D28" s="64"/>
      <c r="E28" s="89"/>
      <c r="F28" s="86"/>
      <c r="G28" s="86"/>
      <c r="H28" s="86"/>
    </row>
    <row r="29" ht="23" customHeight="1">
      <c r="A29" s="76"/>
      <c r="B29" s="63"/>
      <c r="C29" s="64"/>
      <c r="D29" s="64"/>
      <c r="E29" s="89"/>
      <c r="F29" s="86"/>
      <c r="G29" s="86"/>
      <c r="H29" s="86"/>
    </row>
  </sheetData>
  <mergeCells count="22">
    <mergeCell ref="A1:H1"/>
    <mergeCell ref="F21:F24"/>
    <mergeCell ref="F16:F18"/>
    <mergeCell ref="F19:F20"/>
    <mergeCell ref="D4:D8"/>
    <mergeCell ref="C19:C20"/>
    <mergeCell ref="A4:A8"/>
    <mergeCell ref="C21:C23"/>
    <mergeCell ref="C4:C8"/>
    <mergeCell ref="C16:C18"/>
    <mergeCell ref="H14:H17"/>
    <mergeCell ref="A19:A26"/>
    <mergeCell ref="D25:D26"/>
    <mergeCell ref="A14:A17"/>
    <mergeCell ref="H9:H13"/>
    <mergeCell ref="A9:A13"/>
    <mergeCell ref="D19:D20"/>
    <mergeCell ref="D16:D18"/>
    <mergeCell ref="D21:D23"/>
    <mergeCell ref="C25:C26"/>
    <mergeCell ref="G9:G13"/>
    <mergeCell ref="G14:G17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2:G26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6.3516" style="90" customWidth="1"/>
    <col min="2" max="2" width="16.3516" style="90" customWidth="1"/>
    <col min="3" max="3" width="16.3516" style="90" customWidth="1"/>
    <col min="4" max="4" width="16.3516" style="90" customWidth="1"/>
    <col min="5" max="5" width="16.3516" style="90" customWidth="1"/>
    <col min="6" max="6" width="16.3516" style="90" customWidth="1"/>
    <col min="7" max="7" width="16.3516" style="90" customWidth="1"/>
    <col min="8" max="256" width="16.3516" style="90" customWidth="1"/>
  </cols>
  <sheetData>
    <row r="1" ht="31" customHeight="1">
      <c r="A1" t="s" s="2">
        <v>173</v>
      </c>
      <c r="B1" s="2"/>
      <c r="C1" s="2"/>
      <c r="D1" s="2"/>
      <c r="E1" s="2"/>
      <c r="F1" s="2"/>
      <c r="G1" s="2"/>
    </row>
    <row r="2" ht="17" customHeight="1">
      <c r="A2" t="s" s="56">
        <v>174</v>
      </c>
      <c r="B2" t="s" s="56">
        <v>175</v>
      </c>
      <c r="C2" t="s" s="57">
        <v>222</v>
      </c>
      <c r="D2" t="s" s="57">
        <v>176</v>
      </c>
      <c r="E2" t="s" s="57">
        <v>177</v>
      </c>
      <c r="F2" t="s" s="57">
        <v>178</v>
      </c>
      <c r="G2" t="s" s="60">
        <v>8</v>
      </c>
    </row>
    <row r="3" ht="23" customHeight="1">
      <c r="A3" t="s" s="62">
        <v>223</v>
      </c>
      <c r="B3" t="s" s="70">
        <v>224</v>
      </c>
      <c r="C3" t="s" s="65">
        <v>225</v>
      </c>
      <c r="D3" s="64">
        <v>41538.375</v>
      </c>
      <c r="E3" s="64">
        <v>41539.75</v>
      </c>
      <c r="F3" s="64"/>
      <c r="G3" s="68"/>
    </row>
    <row r="4" ht="23" customHeight="1">
      <c r="A4" s="76"/>
      <c r="B4" t="s" s="70">
        <v>226</v>
      </c>
      <c r="C4" t="s" s="65">
        <v>227</v>
      </c>
      <c r="D4" s="64">
        <v>41538.375</v>
      </c>
      <c r="E4" s="64">
        <v>41542.75</v>
      </c>
      <c r="F4" s="64"/>
      <c r="G4" s="68"/>
    </row>
    <row r="5" ht="23" customHeight="1">
      <c r="A5" s="76"/>
      <c r="B5" t="s" s="70">
        <v>228</v>
      </c>
      <c r="C5" t="s" s="65">
        <v>227</v>
      </c>
      <c r="D5" s="64">
        <v>41543.375</v>
      </c>
      <c r="E5" s="64">
        <v>41544.75</v>
      </c>
      <c r="F5" s="64"/>
      <c r="G5" s="68"/>
    </row>
    <row r="6" ht="23" customHeight="1">
      <c r="A6" t="s" s="62">
        <v>46</v>
      </c>
      <c r="B6" t="s" s="70">
        <v>153</v>
      </c>
      <c r="C6" t="s" s="65">
        <v>227</v>
      </c>
      <c r="D6" s="64">
        <v>41544.375</v>
      </c>
      <c r="E6" s="64">
        <v>41555.75</v>
      </c>
      <c r="F6" s="64"/>
      <c r="G6" s="71"/>
    </row>
    <row r="7" ht="23" customHeight="1">
      <c r="A7" s="76"/>
      <c r="B7" t="s" s="70">
        <v>229</v>
      </c>
      <c r="C7" s="84"/>
      <c r="D7" s="64"/>
      <c r="E7" s="64"/>
      <c r="F7" s="64"/>
      <c r="G7" s="71"/>
    </row>
    <row r="8" ht="23" customHeight="1">
      <c r="A8" s="76"/>
      <c r="B8" t="s" s="70">
        <v>230</v>
      </c>
      <c r="C8" s="84"/>
      <c r="D8" s="64"/>
      <c r="E8" s="64"/>
      <c r="F8" s="64"/>
      <c r="G8" s="71"/>
    </row>
    <row r="9" ht="37" customHeight="1">
      <c r="A9" s="76"/>
      <c r="B9" t="s" s="70">
        <v>231</v>
      </c>
      <c r="C9" s="84"/>
      <c r="D9" s="64"/>
      <c r="E9" s="64"/>
      <c r="F9" s="64"/>
      <c r="G9" s="71"/>
    </row>
    <row r="10" ht="23" customHeight="1">
      <c r="A10" t="s" s="62">
        <v>232</v>
      </c>
      <c r="B10" s="63"/>
      <c r="C10" t="s" s="65">
        <v>225</v>
      </c>
      <c r="D10" s="64">
        <v>41541.375</v>
      </c>
      <c r="E10" s="64">
        <v>41541.75</v>
      </c>
      <c r="F10" s="64"/>
      <c r="G10" s="68"/>
    </row>
    <row r="11" ht="37" customHeight="1">
      <c r="A11" t="s" s="69">
        <v>233</v>
      </c>
      <c r="B11" t="s" s="70">
        <v>234</v>
      </c>
      <c r="C11" t="s" s="91">
        <v>225</v>
      </c>
      <c r="D11" s="64">
        <v>41542.375</v>
      </c>
      <c r="E11" s="64">
        <v>41559.75</v>
      </c>
      <c r="F11" s="64"/>
      <c r="G11" s="71"/>
    </row>
    <row r="12" ht="51" customHeight="1">
      <c r="A12" s="72"/>
      <c r="B12" t="s" s="70">
        <v>235</v>
      </c>
      <c r="C12" s="92"/>
      <c r="D12" s="64"/>
      <c r="E12" s="64"/>
      <c r="F12" s="64"/>
      <c r="G12" s="71"/>
    </row>
    <row r="13" ht="37" customHeight="1">
      <c r="A13" s="74"/>
      <c r="B13" t="s" s="70">
        <v>236</v>
      </c>
      <c r="C13" s="93"/>
      <c r="D13" s="64"/>
      <c r="E13" s="64"/>
      <c r="F13" s="64"/>
      <c r="G13" s="71"/>
    </row>
    <row r="14" ht="23" customHeight="1">
      <c r="A14" t="s" s="62">
        <v>237</v>
      </c>
      <c r="B14" t="s" s="70">
        <v>238</v>
      </c>
      <c r="C14" t="s" s="91">
        <v>239</v>
      </c>
      <c r="D14" s="82">
        <v>41538.375</v>
      </c>
      <c r="E14" s="82">
        <v>41545.75</v>
      </c>
      <c r="F14" s="89"/>
      <c r="G14" s="86"/>
    </row>
    <row r="15" ht="23" customHeight="1">
      <c r="A15" s="76"/>
      <c r="B15" t="s" s="70">
        <v>240</v>
      </c>
      <c r="C15" s="92"/>
      <c r="D15" s="83"/>
      <c r="E15" s="83"/>
      <c r="F15" s="89"/>
      <c r="G15" s="86"/>
    </row>
    <row r="16" ht="37" customHeight="1">
      <c r="A16" s="76"/>
      <c r="B16" t="s" s="70">
        <v>241</v>
      </c>
      <c r="C16" s="93"/>
      <c r="D16" s="85"/>
      <c r="E16" s="85"/>
      <c r="F16" s="89"/>
      <c r="G16" s="86"/>
    </row>
    <row r="17" ht="23" customHeight="1">
      <c r="A17" t="s" s="62">
        <v>242</v>
      </c>
      <c r="B17" t="s" s="70">
        <v>243</v>
      </c>
      <c r="C17" t="s" s="91">
        <v>239</v>
      </c>
      <c r="D17" s="64">
        <v>41555.375</v>
      </c>
      <c r="E17" s="64">
        <v>41562.75</v>
      </c>
      <c r="F17" s="89"/>
      <c r="G17" s="86"/>
    </row>
    <row r="18" ht="23" customHeight="1">
      <c r="A18" s="76"/>
      <c r="B18" t="s" s="70">
        <v>244</v>
      </c>
      <c r="C18" s="92"/>
      <c r="D18" s="64"/>
      <c r="E18" s="64"/>
      <c r="F18" s="89"/>
      <c r="G18" s="86"/>
    </row>
    <row r="19" ht="23" customHeight="1">
      <c r="A19" s="76"/>
      <c r="B19" t="s" s="70">
        <v>245</v>
      </c>
      <c r="C19" s="92"/>
      <c r="D19" s="64"/>
      <c r="E19" s="64"/>
      <c r="F19" s="89"/>
      <c r="G19" s="86"/>
    </row>
    <row r="20" ht="23" customHeight="1">
      <c r="A20" s="76"/>
      <c r="B20" t="s" s="70">
        <v>246</v>
      </c>
      <c r="C20" s="93"/>
      <c r="D20" s="64"/>
      <c r="E20" s="64"/>
      <c r="F20" s="89"/>
      <c r="G20" s="86"/>
    </row>
    <row r="21" ht="23" customHeight="1">
      <c r="A21" s="76"/>
      <c r="B21" t="s" s="70">
        <v>247</v>
      </c>
      <c r="C21" t="s" s="91">
        <v>225</v>
      </c>
      <c r="D21" s="64">
        <v>41562.375</v>
      </c>
      <c r="E21" s="64">
        <v>41569.75</v>
      </c>
      <c r="F21" s="89"/>
      <c r="G21" s="86"/>
    </row>
    <row r="22" ht="23" customHeight="1">
      <c r="A22" s="76"/>
      <c r="B22" t="s" s="70">
        <v>248</v>
      </c>
      <c r="C22" s="92"/>
      <c r="D22" s="64"/>
      <c r="E22" s="64"/>
      <c r="F22" s="89"/>
      <c r="G22" s="86"/>
    </row>
    <row r="23" ht="37" customHeight="1">
      <c r="A23" s="76"/>
      <c r="B23" t="s" s="70">
        <v>249</v>
      </c>
      <c r="C23" s="92"/>
      <c r="D23" s="64"/>
      <c r="E23" s="64"/>
      <c r="F23" s="89"/>
      <c r="G23" s="86"/>
    </row>
    <row r="24" ht="23" customHeight="1">
      <c r="A24" s="76"/>
      <c r="B24" t="s" s="70">
        <v>250</v>
      </c>
      <c r="C24" s="92"/>
      <c r="D24" s="64"/>
      <c r="E24" s="64"/>
      <c r="F24" s="89"/>
      <c r="G24" s="86"/>
    </row>
    <row r="25" ht="23" customHeight="1">
      <c r="A25" s="76"/>
      <c r="B25" t="s" s="70">
        <v>251</v>
      </c>
      <c r="C25" s="93"/>
      <c r="D25" s="64"/>
      <c r="E25" s="64"/>
      <c r="F25" s="89"/>
      <c r="G25" s="86"/>
    </row>
    <row r="26" ht="23" customHeight="1">
      <c r="A26" s="76"/>
      <c r="B26" t="s" s="70">
        <v>252</v>
      </c>
      <c r="C26" t="s" s="65">
        <v>239</v>
      </c>
      <c r="D26" s="82">
        <v>41563.375</v>
      </c>
      <c r="E26" s="82">
        <v>41565.75</v>
      </c>
      <c r="F26" s="94"/>
      <c r="G26" s="86"/>
    </row>
  </sheetData>
  <mergeCells count="21">
    <mergeCell ref="A1:G1"/>
    <mergeCell ref="E11:E13"/>
    <mergeCell ref="E6:E9"/>
    <mergeCell ref="C14:C16"/>
    <mergeCell ref="D21:D25"/>
    <mergeCell ref="E17:E20"/>
    <mergeCell ref="C6:C9"/>
    <mergeCell ref="A14:A16"/>
    <mergeCell ref="E21:E25"/>
    <mergeCell ref="D11:D13"/>
    <mergeCell ref="A6:A9"/>
    <mergeCell ref="C21:C25"/>
    <mergeCell ref="D17:D20"/>
    <mergeCell ref="D6:D9"/>
    <mergeCell ref="A17:A26"/>
    <mergeCell ref="A3:A5"/>
    <mergeCell ref="D14:D16"/>
    <mergeCell ref="A11:A13"/>
    <mergeCell ref="C11:C13"/>
    <mergeCell ref="E14:E16"/>
    <mergeCell ref="C17:C20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