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对应关系表" sheetId="1" r:id="rId4"/>
    <sheet name="临界点判断" sheetId="2" r:id="rId5"/>
  </sheets>
</workbook>
</file>

<file path=xl/sharedStrings.xml><?xml version="1.0" encoding="utf-8"?>
<sst xmlns="http://schemas.openxmlformats.org/spreadsheetml/2006/main" uniqueCount="46">
  <si>
    <t>阶段</t>
  </si>
  <si>
    <t>细分阶段</t>
  </si>
  <si>
    <t>时间</t>
  </si>
  <si>
    <t>周数/月数/年数</t>
  </si>
  <si>
    <t>天数/月数</t>
  </si>
  <si>
    <t>时间轴ID</t>
  </si>
  <si>
    <t>备注</t>
  </si>
  <si>
    <t>备孕阶段</t>
  </si>
  <si>
    <t>怀孕阶段</t>
  </si>
  <si>
    <t>预产期早与现在</t>
  </si>
  <si>
    <t>一个月内</t>
  </si>
  <si>
    <t>第3周之前</t>
  </si>
  <si>
    <t>第3周</t>
  </si>
  <si>
    <t>第3周+1</t>
  </si>
  <si>
    <t>这天开始才算作是怀孕
一个月按为4周计算</t>
  </si>
  <si>
    <t>第3周+2</t>
  </si>
  <si>
    <t>13684 + (week-3)*7 + day &lt;= 13944</t>
  </si>
  <si>
    <t>第3周+3</t>
  </si>
  <si>
    <t>第3周+5</t>
  </si>
  <si>
    <t>第3周+6</t>
  </si>
  <si>
    <t>第4周</t>
  </si>
  <si>
    <t>孕早期（1-3个月）</t>
  </si>
  <si>
    <t>第4周+1</t>
  </si>
  <si>
    <t>.</t>
  </si>
  <si>
    <t>第12周</t>
  </si>
  <si>
    <t>孕中期（4-6个月）</t>
  </si>
  <si>
    <t>第12周+1</t>
  </si>
  <si>
    <t>第24周</t>
  </si>
  <si>
    <t>孕晚期（7-10个月）</t>
  </si>
  <si>
    <t>第24周+1</t>
  </si>
  <si>
    <t>第40周</t>
  </si>
  <si>
    <t>怀孕周期为40周 13944</t>
  </si>
  <si>
    <t>育儿阶段</t>
  </si>
  <si>
    <t>新生儿</t>
  </si>
  <si>
    <t>0-3个月</t>
  </si>
  <si>
    <t>month*31+day+14854</t>
  </si>
  <si>
    <t>幼儿期</t>
  </si>
  <si>
    <t>4-6个月</t>
  </si>
  <si>
    <t>婴儿期</t>
  </si>
  <si>
    <t>7-12个月</t>
  </si>
  <si>
    <t>宝宝期</t>
  </si>
  <si>
    <t>1-3岁</t>
  </si>
  <si>
    <t>每个月加1</t>
  </si>
  <si>
    <t>每年加1</t>
  </si>
  <si>
    <t>孩童期</t>
  </si>
  <si>
    <t>3-6岁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</si>
</sst>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sz val="11"/>
      <color indexed="8"/>
      <name val="Helvetica Neue"/>
    </font>
  </fonts>
  <fills count="9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borderId="1" applyNumberFormat="1" applyFont="1" applyFill="0" applyBorder="1" applyAlignment="1" applyProtection="0">
      <alignment horizontal="center" vertical="center" wrapText="1"/>
    </xf>
    <xf numFmtId="0" fontId="2" borderId="1" applyNumberFormat="0" applyFont="1" applyFill="0" applyBorder="1" applyAlignment="1" applyProtection="0">
      <alignment vertical="top" wrapText="1"/>
    </xf>
    <xf numFmtId="0" fontId="2" borderId="1" applyNumberFormat="0" applyFont="1" applyFill="0" applyBorder="1" applyAlignment="1" applyProtection="0">
      <alignment horizontal="center" vertical="center" wrapText="1"/>
    </xf>
    <xf numFmtId="0" fontId="0" fillId="2" borderId="1" applyNumberFormat="1" applyFont="1" applyFill="1" applyBorder="1" applyAlignment="1" applyProtection="0">
      <alignment horizontal="center" vertical="center" wrapText="1"/>
    </xf>
    <xf numFmtId="0" fontId="0" borderId="1" applyNumberFormat="0" applyFont="1" applyFill="0" applyBorder="1" applyAlignment="1" applyProtection="0">
      <alignment horizontal="center" vertical="center" wrapText="1"/>
    </xf>
    <xf numFmtId="0" fontId="2" fillId="3" borderId="1" applyNumberFormat="0" applyFont="1" applyFill="1" applyBorder="1" applyAlignment="1" applyProtection="0">
      <alignment horizontal="center" vertical="center" wrapText="1"/>
    </xf>
    <xf numFmtId="0" fontId="0" fillId="3" borderId="1" applyNumberFormat="1" applyFont="1" applyFill="1" applyBorder="1" applyAlignment="1" applyProtection="0">
      <alignment horizontal="center" vertical="center" wrapText="1"/>
    </xf>
    <xf numFmtId="0" fontId="2" fillId="4" borderId="1" applyNumberFormat="0" applyFont="1" applyFill="1" applyBorder="1" applyAlignment="1" applyProtection="0">
      <alignment vertical="top" wrapText="1"/>
    </xf>
    <xf numFmtId="49" fontId="2" fillId="5" borderId="1" applyNumberFormat="1" applyFont="1" applyFill="1" applyBorder="1" applyAlignment="1" applyProtection="0">
      <alignment horizontal="center" vertical="center" wrapText="1"/>
    </xf>
    <xf numFmtId="0" fontId="2" fillId="5" borderId="1" applyNumberFormat="1" applyFont="1" applyFill="1" applyBorder="1" applyAlignment="1" applyProtection="0">
      <alignment horizontal="center" vertical="center" wrapText="1"/>
    </xf>
    <xf numFmtId="0" fontId="0" fillId="5" borderId="1" applyNumberFormat="1" applyFont="1" applyFill="1" applyBorder="1" applyAlignment="1" applyProtection="0">
      <alignment horizontal="center" vertical="center" wrapText="1"/>
    </xf>
    <xf numFmtId="49" fontId="0" borderId="1" applyNumberFormat="1" applyFont="1" applyFill="0" applyBorder="1" applyAlignment="1" applyProtection="0">
      <alignment horizontal="center" vertical="center" wrapText="1"/>
    </xf>
    <xf numFmtId="0" fontId="0" borderId="1" applyNumberFormat="0" applyFont="1" applyFill="0" applyBorder="1" applyAlignment="1" applyProtection="0">
      <alignment vertical="top" wrapText="1"/>
    </xf>
    <xf numFmtId="0" fontId="2" fillId="5" borderId="1" applyNumberFormat="0" applyFont="1" applyFill="1" applyBorder="1" applyAlignment="1" applyProtection="0">
      <alignment horizontal="center" vertical="center" wrapText="1"/>
    </xf>
    <xf numFmtId="0" fontId="0" fillId="5" borderId="1" applyNumberFormat="0" applyFont="1" applyFill="1" applyBorder="1" applyAlignment="1" applyProtection="0">
      <alignment horizontal="center" vertical="center" wrapText="1"/>
    </xf>
    <xf numFmtId="49" fontId="2" fillId="6" borderId="1" applyNumberFormat="1" applyFont="1" applyFill="1" applyBorder="1" applyAlignment="1" applyProtection="0">
      <alignment horizontal="center" vertical="center" wrapText="1"/>
    </xf>
    <xf numFmtId="0" fontId="2" fillId="6" borderId="1" applyNumberFormat="1" applyFont="1" applyFill="1" applyBorder="1" applyAlignment="1" applyProtection="0">
      <alignment horizontal="center" vertical="center" wrapText="1"/>
    </xf>
    <xf numFmtId="0" fontId="0" fillId="6" borderId="1" applyNumberFormat="1" applyFont="1" applyFill="1" applyBorder="1" applyAlignment="1" applyProtection="0">
      <alignment horizontal="center" vertical="center" wrapText="1"/>
    </xf>
    <xf numFmtId="49" fontId="2" fillId="7" borderId="1" applyNumberFormat="1" applyFont="1" applyFill="1" applyBorder="1" applyAlignment="1" applyProtection="0">
      <alignment horizontal="center" vertical="center" wrapText="1"/>
    </xf>
    <xf numFmtId="0" fontId="2" fillId="7" borderId="1" applyNumberFormat="1" applyFont="1" applyFill="1" applyBorder="1" applyAlignment="1" applyProtection="0">
      <alignment horizontal="center" vertical="center" wrapText="1"/>
    </xf>
    <xf numFmtId="0" fontId="0" fillId="7" borderId="1" applyNumberFormat="1" applyFont="1" applyFill="1" applyBorder="1" applyAlignment="1" applyProtection="0">
      <alignment horizontal="center" vertical="center" wrapText="1"/>
    </xf>
    <xf numFmtId="0" fontId="0" fillId="7" borderId="1" applyNumberFormat="0" applyFont="1" applyFill="1" applyBorder="1" applyAlignment="1" applyProtection="0">
      <alignment horizontal="center" vertical="center" wrapText="1"/>
    </xf>
    <xf numFmtId="0" fontId="2" fillId="7" borderId="1" applyNumberFormat="0" applyFont="1" applyFill="1" applyBorder="1" applyAlignment="1" applyProtection="0">
      <alignment horizontal="center" vertical="center" wrapText="1"/>
    </xf>
    <xf numFmtId="49" fontId="2" fillId="8" borderId="1" applyNumberFormat="1" applyFont="1" applyFill="1" applyBorder="1" applyAlignment="1" applyProtection="0">
      <alignment horizontal="center" vertical="center" wrapText="1"/>
    </xf>
    <xf numFmtId="0" fontId="2" fillId="8" borderId="1" applyNumberFormat="1" applyFont="1" applyFill="1" applyBorder="1" applyAlignment="1" applyProtection="0">
      <alignment horizontal="center" vertical="center" wrapText="1"/>
    </xf>
    <xf numFmtId="0" fontId="2" fillId="8" borderId="1" applyNumberFormat="0" applyFont="1" applyFill="1" applyBorder="1" applyAlignment="1" applyProtection="0">
      <alignment horizontal="center" vertical="center" wrapText="1"/>
    </xf>
    <xf numFmtId="0" fontId="0" fillId="8" borderId="1" applyNumberFormat="1" applyFont="1" applyFill="1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3f3f3f"/>
      <rgbColor rgb="ffff8cc5"/>
      <rgbColor rgb="ffdccffa"/>
      <rgbColor rgb="ffdbdbdb"/>
      <rgbColor rgb="fff3fabc"/>
      <rgbColor rgb="ffc2f2fa"/>
      <rgbColor rgb="fffaa0d9"/>
      <rgbColor rgb="ffc7d2f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0</xdr:col>
      <xdr:colOff>0</xdr:colOff>
      <xdr:row>0</xdr:row>
      <xdr:rowOff>0</xdr:rowOff>
    </xdr:from>
    <xdr:to>
      <xdr:col>7</xdr:col>
      <xdr:colOff>248119</xdr:colOff>
      <xdr:row>41</xdr:row>
      <xdr:rowOff>155948</xdr:rowOff>
    </xdr:to>
    <xdr:sp>
      <xdr:nvSpPr>
        <xdr:cNvPr id="2" name="Shape 2"/>
        <xdr:cNvSpPr txBox="1"/>
      </xdr:nvSpPr>
      <xdr:spPr>
        <a:xfrm>
          <a:off x="-19050" y="-680234"/>
          <a:ext cx="5582120" cy="6925049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if (lemmaId &gt;= 14858 &amp;&amp; lemmaId &lt;= 15229) 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NSInteger day;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if(lemmaId &lt; 14889)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day = lemmaId-14858+1;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}else{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day = (lemmaId-14858)%31;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}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NSInteger month = (lemmaId - 14858)/31;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if (month == 0) 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if (day &lt;= 28) 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    str= [NSString stringWithFormat:@"新生儿%@周",@((day-1)/7+1)];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}else if (day &gt; 28)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    str= [NSString stringWithFormat:@"宝宝%@天",@(day)];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}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}else{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if (day &gt; 0) 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    str= [NSString stringWithFormat:@"宝宝%@个月%@天",@(month),@(day)];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}else{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    str= [NSString stringWithFormat:@"宝宝%@个月",@(month)];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}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}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}else if (lemmaId &gt;= 16715 &amp;&amp; lemmaId &lt;= 16731){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if(lemmaId == 16715){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str = @"宝宝1岁";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}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else if (lemmaId &gt; 16715 &amp;&amp; lemmaId &lt; 16727) 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str= [NSString stringWithFormat:@"宝宝1岁%@个月",@(lemmaId-16715)];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}else if (lemmaId &gt;= 16727 &amp;&amp; lemmaId &lt;= 16731){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NSInteger year = lemmaId-16726+1;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    str= [NSString stringWithFormat:@"宝宝%@岁",@(year)];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}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}else{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    str = @"非育儿状态";</a:t>
          </a:r>
          <a:endParaRPr b="0" baseline="0" cap="none" i="0" spc="0" strike="noStrike" sz="1100" u="none">
            <a:ln>
              <a:noFill/>
            </a:ln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       }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42"/>
  <sheetViews>
    <sheetView workbookViewId="0" showGridLines="0" defaultGridColor="1"/>
  </sheetViews>
  <sheetFormatPr defaultColWidth="16.3333" defaultRowHeight="19.9" customHeight="1" outlineLevelRow="0" outlineLevelCol="0"/>
  <cols>
    <col min="1" max="1" width="15.1484" style="1" customWidth="1"/>
    <col min="2" max="2" width="21.0547" style="1" customWidth="1"/>
    <col min="3" max="3" width="20.6016" style="1" customWidth="1"/>
    <col min="4" max="4" width="17.1094" style="1" customWidth="1"/>
    <col min="5" max="5" width="14.625" style="1" customWidth="1"/>
    <col min="6" max="6" width="17.5312" style="1" customWidth="1"/>
    <col min="7" max="7" width="21.6875" style="1" customWidth="1"/>
    <col min="8" max="256" width="16.3516" style="1" customWidth="1"/>
  </cols>
  <sheetData>
    <row r="1" ht="22.7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</row>
    <row r="2" ht="22.75" customHeight="1">
      <c r="A2" t="s" s="2">
        <v>7</v>
      </c>
      <c r="B2" s="3"/>
      <c r="C2" s="4"/>
      <c r="D2" s="4"/>
      <c r="E2" s="4"/>
      <c r="F2" s="5">
        <v>635</v>
      </c>
      <c r="G2" s="6"/>
    </row>
    <row r="3" ht="22.75" customHeight="1">
      <c r="A3" t="s" s="2">
        <v>8</v>
      </c>
      <c r="B3" t="s" s="2">
        <v>9</v>
      </c>
      <c r="C3" s="7"/>
      <c r="D3" s="7"/>
      <c r="E3" s="7"/>
      <c r="F3" s="8">
        <v>13944</v>
      </c>
      <c r="G3" s="6"/>
    </row>
    <row r="4" ht="22.75" customHeight="1">
      <c r="A4" s="9"/>
      <c r="B4" t="s" s="2">
        <v>10</v>
      </c>
      <c r="C4" t="s" s="2">
        <v>11</v>
      </c>
      <c r="D4" s="4"/>
      <c r="E4" s="4"/>
      <c r="F4" s="6"/>
      <c r="G4" s="6"/>
    </row>
    <row r="5" ht="22.75" customHeight="1">
      <c r="A5" s="9"/>
      <c r="B5" s="9"/>
      <c r="C5" t="s" s="10">
        <v>12</v>
      </c>
      <c r="D5" s="11">
        <v>3</v>
      </c>
      <c r="E5" s="11">
        <v>0</v>
      </c>
      <c r="F5" s="12">
        <f>13685+($D5-3)*7+$E5</f>
        <v>13685</v>
      </c>
      <c r="G5" s="6"/>
    </row>
    <row r="6" ht="36.75" customHeight="1">
      <c r="A6" s="9"/>
      <c r="B6" s="9"/>
      <c r="C6" t="s" s="10">
        <v>13</v>
      </c>
      <c r="D6" s="11">
        <v>3</v>
      </c>
      <c r="E6" s="11">
        <v>1</v>
      </c>
      <c r="F6" s="12">
        <f>13685+($D6-3)*7+$E6</f>
        <v>13686</v>
      </c>
      <c r="G6" t="s" s="13">
        <v>14</v>
      </c>
    </row>
    <row r="7" ht="22.75" customHeight="1">
      <c r="A7" s="9"/>
      <c r="B7" s="9"/>
      <c r="C7" t="s" s="10">
        <v>15</v>
      </c>
      <c r="D7" s="11">
        <v>3</v>
      </c>
      <c r="E7" s="11">
        <v>2</v>
      </c>
      <c r="F7" s="12">
        <f>13685+($D7-3)*7+$E7</f>
        <v>13687</v>
      </c>
      <c r="G7" t="s" s="13">
        <v>16</v>
      </c>
    </row>
    <row r="8" ht="22.75" customHeight="1">
      <c r="A8" s="9"/>
      <c r="B8" s="9"/>
      <c r="C8" t="s" s="10">
        <v>17</v>
      </c>
      <c r="D8" s="11">
        <v>3</v>
      </c>
      <c r="E8" s="11">
        <v>3</v>
      </c>
      <c r="F8" s="12">
        <f>13685+($D8-3)*7+$E8</f>
        <v>13688</v>
      </c>
      <c r="G8" s="14"/>
    </row>
    <row r="9" ht="22.75" customHeight="1">
      <c r="A9" s="9"/>
      <c r="B9" s="9"/>
      <c r="C9" t="s" s="10">
        <v>17</v>
      </c>
      <c r="D9" s="11">
        <v>3</v>
      </c>
      <c r="E9" s="11">
        <v>4</v>
      </c>
      <c r="F9" s="12">
        <f>13685+($D9-3)*7+$E9</f>
        <v>13689</v>
      </c>
      <c r="G9" s="14"/>
    </row>
    <row r="10" ht="22.75" customHeight="1">
      <c r="A10" s="9"/>
      <c r="B10" s="9"/>
      <c r="C10" t="s" s="10">
        <v>18</v>
      </c>
      <c r="D10" s="11">
        <v>3</v>
      </c>
      <c r="E10" s="11">
        <v>5</v>
      </c>
      <c r="F10" s="12">
        <f>13685+($D10-3)*7+$E10</f>
        <v>13690</v>
      </c>
      <c r="G10" s="14"/>
    </row>
    <row r="11" ht="22.75" customHeight="1">
      <c r="A11" s="9"/>
      <c r="B11" s="9"/>
      <c r="C11" t="s" s="10">
        <v>19</v>
      </c>
      <c r="D11" s="11">
        <v>3</v>
      </c>
      <c r="E11" s="11">
        <v>6</v>
      </c>
      <c r="F11" s="12">
        <f>13685+($D11-3)*7+$E11</f>
        <v>13691</v>
      </c>
      <c r="G11" s="14"/>
    </row>
    <row r="12" ht="22.75" customHeight="1">
      <c r="A12" s="9"/>
      <c r="B12" s="9"/>
      <c r="C12" t="s" s="10">
        <v>20</v>
      </c>
      <c r="D12" s="11">
        <v>4</v>
      </c>
      <c r="E12" s="11">
        <v>0</v>
      </c>
      <c r="F12" s="12">
        <f>13685+($D12-3)*7+$E12</f>
        <v>13692</v>
      </c>
      <c r="G12" s="14"/>
    </row>
    <row r="13" ht="22.75" customHeight="1">
      <c r="A13" s="9"/>
      <c r="B13" t="s" s="2">
        <v>21</v>
      </c>
      <c r="C13" t="s" s="10">
        <v>22</v>
      </c>
      <c r="D13" s="11">
        <v>4</v>
      </c>
      <c r="E13" s="11">
        <v>1</v>
      </c>
      <c r="F13" s="12">
        <f>13685+($D13-3)*7+$E13</f>
        <v>13693</v>
      </c>
      <c r="G13" s="14"/>
    </row>
    <row r="14" ht="20.45" customHeight="1">
      <c r="A14" s="9"/>
      <c r="B14" s="9"/>
      <c r="C14" t="s" s="10">
        <v>23</v>
      </c>
      <c r="D14" s="15"/>
      <c r="E14" s="15"/>
      <c r="F14" s="16"/>
      <c r="G14" s="14"/>
    </row>
    <row r="15" ht="22.75" customHeight="1">
      <c r="A15" s="9"/>
      <c r="B15" s="9"/>
      <c r="C15" t="s" s="10">
        <v>24</v>
      </c>
      <c r="D15" s="11">
        <v>12</v>
      </c>
      <c r="E15" s="11">
        <v>0</v>
      </c>
      <c r="F15" s="12">
        <f>13685+($D15-3)*7+$E15</f>
        <v>13748</v>
      </c>
      <c r="G15" s="14"/>
    </row>
    <row r="16" ht="22.75" customHeight="1">
      <c r="A16" s="9"/>
      <c r="B16" t="s" s="2">
        <v>25</v>
      </c>
      <c r="C16" t="s" s="10">
        <v>26</v>
      </c>
      <c r="D16" s="11">
        <v>12</v>
      </c>
      <c r="E16" s="11">
        <v>1</v>
      </c>
      <c r="F16" s="12">
        <f>13685+($D16-3)*7+$E16</f>
        <v>13749</v>
      </c>
      <c r="G16" s="14"/>
    </row>
    <row r="17" ht="20.45" customHeight="1">
      <c r="A17" s="9"/>
      <c r="B17" s="9"/>
      <c r="C17" t="s" s="10">
        <v>23</v>
      </c>
      <c r="D17" s="15"/>
      <c r="E17" s="15"/>
      <c r="F17" s="16"/>
      <c r="G17" s="14"/>
    </row>
    <row r="18" ht="22.75" customHeight="1">
      <c r="A18" s="9"/>
      <c r="B18" s="9"/>
      <c r="C18" t="s" s="10">
        <v>27</v>
      </c>
      <c r="D18" s="11">
        <v>24</v>
      </c>
      <c r="E18" s="11">
        <v>0</v>
      </c>
      <c r="F18" s="12">
        <f>13685+($D18-3)*7+$E18</f>
        <v>13832</v>
      </c>
      <c r="G18" s="14"/>
    </row>
    <row r="19" ht="22.75" customHeight="1">
      <c r="A19" s="9"/>
      <c r="B19" t="s" s="2">
        <v>28</v>
      </c>
      <c r="C19" t="s" s="10">
        <v>29</v>
      </c>
      <c r="D19" s="11">
        <v>24</v>
      </c>
      <c r="E19" s="11">
        <v>1</v>
      </c>
      <c r="F19" s="12">
        <f>13685+($D19-3)*7+$E19</f>
        <v>13833</v>
      </c>
      <c r="G19" s="14"/>
    </row>
    <row r="20" ht="20.45" customHeight="1">
      <c r="A20" s="9"/>
      <c r="B20" s="9"/>
      <c r="C20" t="s" s="10">
        <v>23</v>
      </c>
      <c r="D20" s="15"/>
      <c r="E20" s="15"/>
      <c r="F20" s="16"/>
      <c r="G20" s="14"/>
    </row>
    <row r="21" ht="22.75" customHeight="1">
      <c r="A21" s="9"/>
      <c r="B21" s="9"/>
      <c r="C21" t="s" s="10">
        <v>30</v>
      </c>
      <c r="D21" s="11">
        <v>40</v>
      </c>
      <c r="E21" s="11">
        <v>0</v>
      </c>
      <c r="F21" s="12">
        <f>13685+($D21-3)*7+$E21</f>
        <v>13944</v>
      </c>
      <c r="G21" t="s" s="13">
        <v>31</v>
      </c>
    </row>
    <row r="22" ht="20.45" customHeight="1">
      <c r="A22" t="s" s="2">
        <v>32</v>
      </c>
      <c r="B22" t="s" s="2">
        <v>33</v>
      </c>
      <c r="C22" t="s" s="17">
        <v>34</v>
      </c>
      <c r="D22" s="18">
        <v>0</v>
      </c>
      <c r="E22" s="18">
        <v>1</v>
      </c>
      <c r="F22" s="19">
        <f>14857+$D22*31+$E22</f>
        <v>14858</v>
      </c>
      <c r="G22" t="s" s="13">
        <v>35</v>
      </c>
    </row>
    <row r="23" ht="20.45" customHeight="1">
      <c r="A23" s="9"/>
      <c r="B23" s="9"/>
      <c r="C23" s="9"/>
      <c r="D23" s="18">
        <v>1</v>
      </c>
      <c r="E23" s="18">
        <v>1</v>
      </c>
      <c r="F23" s="19">
        <f>14857+$D23*31+$E23</f>
        <v>14889</v>
      </c>
      <c r="G23" s="14"/>
    </row>
    <row r="24" ht="20.45" customHeight="1">
      <c r="A24" s="9"/>
      <c r="B24" s="9"/>
      <c r="C24" s="9"/>
      <c r="D24" s="18">
        <v>2</v>
      </c>
      <c r="E24" s="18">
        <v>31</v>
      </c>
      <c r="F24" s="19">
        <f>14857+$D24*31+$E24</f>
        <v>14950</v>
      </c>
      <c r="G24" s="14"/>
    </row>
    <row r="25" ht="20.45" customHeight="1">
      <c r="A25" s="9"/>
      <c r="B25" t="s" s="2">
        <v>36</v>
      </c>
      <c r="C25" t="s" s="17">
        <v>37</v>
      </c>
      <c r="D25" s="18">
        <v>3</v>
      </c>
      <c r="E25" s="18">
        <v>1</v>
      </c>
      <c r="F25" s="19">
        <f>14857+$D25*31+$E25</f>
        <v>14951</v>
      </c>
      <c r="G25" s="14"/>
    </row>
    <row r="26" ht="20.45" customHeight="1">
      <c r="A26" s="9"/>
      <c r="B26" s="9"/>
      <c r="C26" s="9"/>
      <c r="D26" s="18">
        <v>4</v>
      </c>
      <c r="E26" s="18">
        <v>1</v>
      </c>
      <c r="F26" s="19">
        <f>14857+$D26*31+$E26</f>
        <v>14982</v>
      </c>
      <c r="G26" s="14"/>
    </row>
    <row r="27" ht="20.45" customHeight="1">
      <c r="A27" s="9"/>
      <c r="B27" s="9"/>
      <c r="C27" s="9"/>
      <c r="D27" s="18">
        <v>5</v>
      </c>
      <c r="E27" s="18">
        <v>31</v>
      </c>
      <c r="F27" s="19">
        <f>14857+$D27*31+$E27</f>
        <v>15043</v>
      </c>
      <c r="G27" s="14"/>
    </row>
    <row r="28" ht="20.45" customHeight="1">
      <c r="A28" s="9"/>
      <c r="B28" t="s" s="2">
        <v>38</v>
      </c>
      <c r="C28" t="s" s="17">
        <v>39</v>
      </c>
      <c r="D28" s="18">
        <v>6</v>
      </c>
      <c r="E28" s="18">
        <v>1</v>
      </c>
      <c r="F28" s="19">
        <f>14857+$D28*31+$E28</f>
        <v>15044</v>
      </c>
      <c r="G28" s="14"/>
    </row>
    <row r="29" ht="20.45" customHeight="1">
      <c r="A29" s="9"/>
      <c r="B29" s="9"/>
      <c r="C29" s="9"/>
      <c r="D29" s="18">
        <v>7</v>
      </c>
      <c r="E29" s="18">
        <v>1</v>
      </c>
      <c r="F29" s="19">
        <f>14857+$D29*31+$E29</f>
        <v>15075</v>
      </c>
      <c r="G29" s="14"/>
    </row>
    <row r="30" ht="20.45" customHeight="1">
      <c r="A30" s="9"/>
      <c r="B30" s="9"/>
      <c r="C30" s="9"/>
      <c r="D30" s="18">
        <v>8</v>
      </c>
      <c r="E30" s="18">
        <v>1</v>
      </c>
      <c r="F30" s="19">
        <f>14857+$D30*31+$E30</f>
        <v>15106</v>
      </c>
      <c r="G30" s="14"/>
    </row>
    <row r="31" ht="20.45" customHeight="1">
      <c r="A31" s="9"/>
      <c r="B31" s="9"/>
      <c r="C31" s="9"/>
      <c r="D31" s="18">
        <v>9</v>
      </c>
      <c r="E31" s="18">
        <v>1</v>
      </c>
      <c r="F31" s="19">
        <f>14857+$D31*31+$E31</f>
        <v>15137</v>
      </c>
      <c r="G31" s="14"/>
    </row>
    <row r="32" ht="20.45" customHeight="1">
      <c r="A32" s="9"/>
      <c r="B32" s="9"/>
      <c r="C32" s="9"/>
      <c r="D32" s="18">
        <v>10</v>
      </c>
      <c r="E32" s="18">
        <v>1</v>
      </c>
      <c r="F32" s="19">
        <f>14857+$D32*31+$E32</f>
        <v>15168</v>
      </c>
      <c r="G32" s="14"/>
    </row>
    <row r="33" ht="20.45" customHeight="1">
      <c r="A33" s="9"/>
      <c r="B33" s="9"/>
      <c r="C33" s="9"/>
      <c r="D33" s="18">
        <v>11</v>
      </c>
      <c r="E33" s="18">
        <v>31</v>
      </c>
      <c r="F33" s="19">
        <f>14857+$D33*31+$E33</f>
        <v>15229</v>
      </c>
      <c r="G33" s="14"/>
    </row>
    <row r="34" ht="20.45" customHeight="1">
      <c r="A34" s="9"/>
      <c r="B34" t="s" s="2">
        <v>40</v>
      </c>
      <c r="C34" t="s" s="20">
        <v>41</v>
      </c>
      <c r="D34" s="21">
        <v>1</v>
      </c>
      <c r="E34" s="21">
        <v>1</v>
      </c>
      <c r="F34" s="22">
        <v>16715</v>
      </c>
      <c r="G34" t="s" s="13">
        <v>42</v>
      </c>
    </row>
    <row r="35" ht="20.45" customHeight="1">
      <c r="A35" s="9"/>
      <c r="B35" s="9"/>
      <c r="C35" s="9"/>
      <c r="D35" s="21">
        <v>1</v>
      </c>
      <c r="E35" s="21">
        <v>2</v>
      </c>
      <c r="F35" s="22">
        <v>16716</v>
      </c>
      <c r="G35" s="14"/>
    </row>
    <row r="36" ht="20.45" customHeight="1">
      <c r="A36" s="9"/>
      <c r="B36" s="9"/>
      <c r="C36" s="9"/>
      <c r="D36" t="s" s="20">
        <v>23</v>
      </c>
      <c r="E36" t="s" s="20">
        <v>23</v>
      </c>
      <c r="F36" s="23"/>
      <c r="G36" s="14"/>
    </row>
    <row r="37" ht="20.45" customHeight="1">
      <c r="A37" s="9"/>
      <c r="B37" s="9"/>
      <c r="C37" s="9"/>
      <c r="D37" s="21">
        <v>1</v>
      </c>
      <c r="E37" s="21">
        <v>12</v>
      </c>
      <c r="F37" s="22">
        <v>16726</v>
      </c>
      <c r="G37" s="14"/>
    </row>
    <row r="38" ht="20.45" customHeight="1">
      <c r="A38" s="9"/>
      <c r="B38" s="9"/>
      <c r="C38" s="9"/>
      <c r="D38" s="21">
        <v>2</v>
      </c>
      <c r="E38" s="24"/>
      <c r="F38" s="22">
        <v>16727</v>
      </c>
      <c r="G38" t="s" s="13">
        <v>43</v>
      </c>
    </row>
    <row r="39" ht="20.45" customHeight="1">
      <c r="A39" s="9"/>
      <c r="B39" t="s" s="2">
        <v>44</v>
      </c>
      <c r="C39" t="s" s="25">
        <v>45</v>
      </c>
      <c r="D39" s="26">
        <v>3</v>
      </c>
      <c r="E39" s="27"/>
      <c r="F39" s="28">
        <v>16728</v>
      </c>
      <c r="G39" s="14"/>
    </row>
    <row r="40" ht="20.45" customHeight="1">
      <c r="A40" s="9"/>
      <c r="B40" s="9"/>
      <c r="C40" s="9"/>
      <c r="D40" s="26">
        <v>4</v>
      </c>
      <c r="E40" s="27"/>
      <c r="F40" s="28">
        <v>16729</v>
      </c>
      <c r="G40" s="14"/>
    </row>
    <row r="41" ht="20.45" customHeight="1">
      <c r="A41" s="9"/>
      <c r="B41" s="9"/>
      <c r="C41" s="9"/>
      <c r="D41" s="26">
        <v>5</v>
      </c>
      <c r="E41" s="27"/>
      <c r="F41" s="28">
        <v>16730</v>
      </c>
      <c r="G41" s="14"/>
    </row>
    <row r="42" ht="20.45" customHeight="1">
      <c r="A42" s="9"/>
      <c r="B42" s="9"/>
      <c r="C42" s="9"/>
      <c r="D42" s="26">
        <v>6</v>
      </c>
      <c r="E42" s="27"/>
      <c r="F42" s="28">
        <v>16731</v>
      </c>
      <c r="G42" s="14"/>
    </row>
  </sheetData>
  <mergeCells count="20">
    <mergeCell ref="B34:B38"/>
    <mergeCell ref="C34:C38"/>
    <mergeCell ref="C39:C42"/>
    <mergeCell ref="C28:C33"/>
    <mergeCell ref="B28:B33"/>
    <mergeCell ref="C25:C27"/>
    <mergeCell ref="B25:B27"/>
    <mergeCell ref="C22:C24"/>
    <mergeCell ref="A3:A21"/>
    <mergeCell ref="B22:B24"/>
    <mergeCell ref="G7:G20"/>
    <mergeCell ref="B4:B12"/>
    <mergeCell ref="A22:A42"/>
    <mergeCell ref="G38:G42"/>
    <mergeCell ref="B19:B21"/>
    <mergeCell ref="G22:G33"/>
    <mergeCell ref="G34:G37"/>
    <mergeCell ref="B39:B42"/>
    <mergeCell ref="B16:B18"/>
    <mergeCell ref="B13:B15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workbookViewId="0" showGridLines="0" defaultGridColor="1"/>
  </sheetViews>
  <sheetFormatPr defaultColWidth="10" defaultRowHeight="13" customHeight="1" outlineLevelRow="0" outlineLevelCol="0"/>
  <cols>
    <col min="1" max="256" width="10" customWidth="1"/>
  </cols>
  <sheetData/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