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<sst xmlns="http://schemas.openxmlformats.org/spreadsheetml/2006/main" count="16">
  <si>
    <r>
      <t xml:space="preserve"> DIY论坛 </t>
    </r>
    <r>
      <rPr>
        <b/>
        <sz val="11"/>
        <color theme="1"/>
        <charset val="134"/>
      </rPr>
      <t xml:space="preserve"> </t>
    </r>
    <r>
      <rPr>
        <b/>
        <u/>
        <sz val="11"/>
        <color theme="1"/>
        <charset val="134"/>
      </rPr>
      <t xml:space="preserve"> 2016/3/29~2016/44 </t>
    </r>
    <r>
      <rPr>
        <b/>
        <sz val="11"/>
        <color theme="1"/>
        <charset val="134"/>
      </rPr>
      <t xml:space="preserve"> 统计数据导出</t>
    </r>
  </si>
  <si>
    <t>日期</t>
  </si>
  <si>
    <t>发帖数</t>
  </si>
  <si>
    <t>新主题数</t>
  </si>
  <si>
    <t>新帖子数</t>
  </si>
  <si>
    <t>新发主题用户数</t>
  </si>
  <si>
    <t>新发帖子用户数</t>
  </si>
  <si>
    <t>设精华数</t>
  </si>
  <si>
    <t>IP</t>
  </si>
  <si>
    <t>PV</t>
  </si>
  <si>
    <t>登陆用户数</t>
  </si>
  <si>
    <t>删除帖子数</t>
  </si>
  <si>
    <t>3月日均</t>
  </si>
  <si>
    <t>4月日均</t>
  </si>
  <si>
    <t>合计</t>
  </si>
  <si>
    <t>`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</si>
</sst>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u/>
      <sz val="11"/>
      <color theme="1"/>
      <name val="宋体"/>
      <charset val="134"/>
      <scheme val="minor"/>
    </font>
    <font>
      <b/>
      <sz val="10"/>
      <color rgb="FF333333"/>
      <name val="宋体"/>
      <charset val="134"/>
      <scheme val="minor"/>
    </font>
    <font>
      <sz val="10"/>
      <color rgb="FF555555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76" fontId="4" fillId="0" borderId="0" xfId="0" applyNumberFormat="1" applyFont="1">
      <alignment vertical="center"/>
    </xf>
    <xf numFmtId="176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L22"/>
  <sheetViews>
    <sheetView tabSelected="1" workbookViewId="0">
      <selection activeCell="E25" sqref="E25"/>
    </sheetView>
  </sheetViews>
  <sheetFormatPr defaultColWidth="9" defaultRowHeight="13.5"/>
  <cols>
    <col min="2" max="10" width="9.00833333333333" customWidth="1"/>
    <col min="11" max="12" width="9.00833333333333" customWidth="1"/>
    <col min="13" max="13" width="9.625"/>
  </cols>
  <sheetData>
    <row r="2" ht="22" customHeight="1" spans="2:12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ht="24" spans="2:12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spans="2:12">
      <c r="B4" s="4">
        <v>42458</v>
      </c>
      <c r="C4" s="5">
        <v>1487</v>
      </c>
      <c r="D4" s="5">
        <v>-4</v>
      </c>
      <c r="E4" s="5">
        <v>3845</v>
      </c>
      <c r="F4" s="5">
        <v>86</v>
      </c>
      <c r="G4" s="5">
        <v>433</v>
      </c>
      <c r="H4" s="5">
        <v>0</v>
      </c>
      <c r="I4" s="5">
        <v>94342</v>
      </c>
      <c r="J4" s="5">
        <v>248713</v>
      </c>
      <c r="K4" s="5">
        <v>4071</v>
      </c>
      <c r="L4" s="5">
        <v>3823</v>
      </c>
    </row>
    <row r="5" spans="2:12">
      <c r="B5" s="4">
        <v>42459</v>
      </c>
      <c r="C5" s="5">
        <v>-18191</v>
      </c>
      <c r="D5" s="5">
        <v>65</v>
      </c>
      <c r="E5" s="5">
        <v>13992</v>
      </c>
      <c r="F5" s="5">
        <v>106</v>
      </c>
      <c r="G5" s="5">
        <v>383</v>
      </c>
      <c r="H5" s="5">
        <v>0</v>
      </c>
      <c r="I5" s="5">
        <v>92570</v>
      </c>
      <c r="J5" s="5">
        <v>255995</v>
      </c>
      <c r="K5" s="5">
        <v>3995</v>
      </c>
      <c r="L5" s="5">
        <v>32512</v>
      </c>
    </row>
    <row r="6" spans="2:12">
      <c r="B6" s="4">
        <v>42460</v>
      </c>
      <c r="C6" s="5">
        <v>1848</v>
      </c>
      <c r="D6" s="5">
        <v>114</v>
      </c>
      <c r="E6" s="5">
        <v>2361</v>
      </c>
      <c r="F6" s="5">
        <v>98</v>
      </c>
      <c r="G6" s="5">
        <v>554</v>
      </c>
      <c r="H6" s="5">
        <v>0</v>
      </c>
      <c r="I6" s="5">
        <v>104950</v>
      </c>
      <c r="J6" s="5">
        <v>246416</v>
      </c>
      <c r="K6" s="5">
        <v>4604</v>
      </c>
      <c r="L6" s="5">
        <v>930</v>
      </c>
    </row>
    <row r="7" s="1" customFormat="1" spans="1:12">
      <c r="A7" s="6"/>
      <c r="B7" s="7" t="s">
        <v>12</v>
      </c>
      <c r="C7" s="8">
        <f>(C4+C5+C6)/3</f>
        <v>-4952</v>
      </c>
      <c r="D7" s="8">
        <f t="shared" ref="D7:L7" si="0">(D4+D5+D6)/3</f>
        <v>58.3333333333333</v>
      </c>
      <c r="E7" s="8">
        <f t="shared" si="0"/>
        <v>6732.66666666667</v>
      </c>
      <c r="F7" s="8">
        <f t="shared" si="0"/>
        <v>96.6666666666667</v>
      </c>
      <c r="G7" s="8">
        <f t="shared" si="0"/>
        <v>456.666666666667</v>
      </c>
      <c r="H7" s="8">
        <f t="shared" si="0"/>
        <v>0</v>
      </c>
      <c r="I7" s="8">
        <f t="shared" si="0"/>
        <v>97287.3333333333</v>
      </c>
      <c r="J7" s="8">
        <f t="shared" si="0"/>
        <v>250374.666666667</v>
      </c>
      <c r="K7" s="8">
        <f t="shared" si="0"/>
        <v>4223.33333333333</v>
      </c>
      <c r="L7" s="8">
        <f t="shared" si="0"/>
        <v>12421.6666666667</v>
      </c>
    </row>
    <row r="8" spans="2:12">
      <c r="B8" s="4">
        <v>42461</v>
      </c>
      <c r="C8" s="5">
        <v>1402</v>
      </c>
      <c r="D8" s="5">
        <v>113</v>
      </c>
      <c r="E8" s="5">
        <v>1424</v>
      </c>
      <c r="F8" s="5">
        <v>88</v>
      </c>
      <c r="G8" s="5">
        <v>474</v>
      </c>
      <c r="H8" s="5">
        <v>1</v>
      </c>
      <c r="I8" s="5">
        <v>109832</v>
      </c>
      <c r="J8" s="5">
        <v>284042</v>
      </c>
      <c r="K8" s="5">
        <v>3888</v>
      </c>
      <c r="L8" s="5">
        <v>282</v>
      </c>
    </row>
    <row r="9" spans="2:12">
      <c r="B9" s="4">
        <v>42462</v>
      </c>
      <c r="C9" s="5">
        <v>2588</v>
      </c>
      <c r="D9" s="5">
        <v>102</v>
      </c>
      <c r="E9" s="5">
        <v>1642</v>
      </c>
      <c r="F9" s="5">
        <v>84</v>
      </c>
      <c r="G9" s="5">
        <v>452</v>
      </c>
      <c r="H9" s="5">
        <v>0</v>
      </c>
      <c r="I9" s="5">
        <v>106331</v>
      </c>
      <c r="J9" s="5">
        <v>256800</v>
      </c>
      <c r="K9" s="5">
        <v>3843</v>
      </c>
      <c r="L9" s="5">
        <v>78</v>
      </c>
    </row>
    <row r="10" spans="2:12">
      <c r="B10" s="4">
        <v>42463</v>
      </c>
      <c r="C10" s="5">
        <v>1257</v>
      </c>
      <c r="D10" s="5">
        <v>91</v>
      </c>
      <c r="E10" s="5">
        <v>1257</v>
      </c>
      <c r="F10" s="5">
        <v>74</v>
      </c>
      <c r="G10" s="5">
        <v>384</v>
      </c>
      <c r="H10" s="5">
        <v>0</v>
      </c>
      <c r="I10" s="5">
        <v>106051</v>
      </c>
      <c r="J10" s="5">
        <v>248883</v>
      </c>
      <c r="K10" s="5">
        <v>3530</v>
      </c>
      <c r="L10" s="5">
        <v>1</v>
      </c>
    </row>
    <row r="11" spans="2:12">
      <c r="B11" s="4">
        <v>42464</v>
      </c>
      <c r="C11" s="5">
        <v>1324</v>
      </c>
      <c r="D11" s="5">
        <v>122</v>
      </c>
      <c r="E11" s="5">
        <v>1403</v>
      </c>
      <c r="F11" s="5">
        <v>93</v>
      </c>
      <c r="G11" s="5">
        <v>353</v>
      </c>
      <c r="H11" s="5">
        <v>0</v>
      </c>
      <c r="I11" s="5">
        <v>100319</v>
      </c>
      <c r="J11" s="5">
        <v>241310</v>
      </c>
      <c r="K11" s="5">
        <v>3394</v>
      </c>
      <c r="L11" s="5">
        <v>95</v>
      </c>
    </row>
    <row r="12" s="1" customFormat="1" spans="2:12">
      <c r="B12" s="7" t="s">
        <v>13</v>
      </c>
      <c r="C12" s="8">
        <f>(C8+C9+C10+C11)/4</f>
        <v>1642.75</v>
      </c>
      <c r="D12" s="8">
        <f t="shared" ref="D12:L12" si="1">(D8+D9+D10+D11)/4</f>
        <v>107</v>
      </c>
      <c r="E12" s="8">
        <f t="shared" si="1"/>
        <v>1431.5</v>
      </c>
      <c r="F12" s="8">
        <f t="shared" si="1"/>
        <v>84.75</v>
      </c>
      <c r="G12" s="8">
        <f t="shared" si="1"/>
        <v>415.75</v>
      </c>
      <c r="H12" s="8">
        <f t="shared" si="1"/>
        <v>0.25</v>
      </c>
      <c r="I12" s="8">
        <f t="shared" si="1"/>
        <v>105633.25</v>
      </c>
      <c r="J12" s="8">
        <f t="shared" si="1"/>
        <v>257758.75</v>
      </c>
      <c r="K12" s="8">
        <f t="shared" si="1"/>
        <v>3663.75</v>
      </c>
      <c r="L12" s="8">
        <f t="shared" si="1"/>
        <v>114</v>
      </c>
    </row>
    <row r="13" spans="2:12">
      <c r="B13" s="9" t="s">
        <v>14</v>
      </c>
      <c r="C13" s="10">
        <f>SUM(C4:C6)+SUM(C8:C11)</f>
        <v>-8285</v>
      </c>
      <c r="D13" s="10">
        <f t="shared" ref="D13:L13" si="2">SUM(D4:D6)+SUM(D8:D11)</f>
        <v>603</v>
      </c>
      <c r="E13" s="10">
        <f t="shared" si="2"/>
        <v>25924</v>
      </c>
      <c r="F13" s="10">
        <f t="shared" si="2"/>
        <v>629</v>
      </c>
      <c r="G13" s="10">
        <f t="shared" si="2"/>
        <v>3033</v>
      </c>
      <c r="H13" s="10">
        <f t="shared" si="2"/>
        <v>1</v>
      </c>
      <c r="I13" s="10">
        <f t="shared" si="2"/>
        <v>714395</v>
      </c>
      <c r="J13" s="10">
        <f t="shared" si="2"/>
        <v>1782159</v>
      </c>
      <c r="K13" s="10">
        <f t="shared" si="2"/>
        <v>27325</v>
      </c>
      <c r="L13" s="10">
        <f t="shared" si="2"/>
        <v>37721</v>
      </c>
    </row>
    <row r="22" spans="7:7">
      <c r="G22" t="s">
        <v>15</v>
      </c>
    </row>
  </sheetData>
  <mergeCells count="1">
    <mergeCell ref="B2:L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dcterms:created xsi:type="dcterms:W3CDTF">2016-04-05T07:05:31Z</dcterms:created>
  <dcterms:modified xsi:type="dcterms:W3CDTF">2016-04-05T09:27:48Z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